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Lenovo\OneDrive\Documentos\ANALISIS Y DESARROLLO DE SOFTWARE (2919581)\"/>
    </mc:Choice>
  </mc:AlternateContent>
  <bookViews>
    <workbookView xWindow="0" yWindow="0" windowWidth="20490" windowHeight="7620" firstSheet="4" activeTab="6"/>
  </bookViews>
  <sheets>
    <sheet name="Hardware Desarrollador" sheetId="1" r:id="rId1"/>
    <sheet name="Costos Indirectos-Desarollador" sheetId="2" r:id="rId2"/>
    <sheet name="Hardware Administrador" sheetId="3" r:id="rId3"/>
    <sheet name="Hardware Cliente (Roles Restan." sheetId="4" r:id="rId4"/>
    <sheet name="Software Desarrollador" sheetId="5" r:id="rId5"/>
    <sheet name="Software Administrador" sheetId="6" r:id="rId6"/>
    <sheet name="Software Cliente (Roles Faltan." sheetId="7" r:id="rId7"/>
  </sheets>
  <definedNames>
    <definedName name="_xlnm._FilterDatabase" localSheetId="4" hidden="1">'Software Desarrollador'!$A$7:$L$17</definedName>
  </definedNames>
  <calcPr calcId="162913"/>
  <extLst>
    <ext uri="GoogleSheetsCustomDataVersion2">
      <go:sheetsCustomData xmlns:go="http://customooxmlschemas.google.com/" r:id="rId11" roundtripDataChecksum="Z0gh5slY7ifESbpduF+p7Hm/OJ/Mcgba8Zp17p1yuP4="/>
    </ext>
  </extLst>
</workbook>
</file>

<file path=xl/calcChain.xml><?xml version="1.0" encoding="utf-8"?>
<calcChain xmlns="http://schemas.openxmlformats.org/spreadsheetml/2006/main">
  <c r="H18" i="7" l="1"/>
  <c r="I18" i="7" s="1"/>
  <c r="J18" i="7" s="1"/>
  <c r="H17" i="7"/>
  <c r="I17" i="7" s="1"/>
  <c r="J17" i="7" s="1"/>
  <c r="I16" i="7"/>
  <c r="J16" i="7" s="1"/>
  <c r="H14" i="7"/>
  <c r="I14" i="7" s="1"/>
  <c r="J14" i="7" s="1"/>
  <c r="H13" i="7"/>
  <c r="I13" i="7" s="1"/>
  <c r="J13" i="7" s="1"/>
  <c r="I12" i="7"/>
  <c r="J12" i="7" s="1"/>
  <c r="N12" i="7" s="1"/>
  <c r="I10" i="7"/>
  <c r="J10" i="7" s="1"/>
  <c r="N8" i="7" s="1"/>
  <c r="H9" i="7"/>
  <c r="I9" i="7" s="1"/>
  <c r="H8" i="7"/>
  <c r="I8" i="7" s="1"/>
  <c r="I32" i="6"/>
  <c r="J32" i="6" s="1"/>
  <c r="I30" i="6"/>
  <c r="J30" i="6" s="1"/>
  <c r="I29" i="6"/>
  <c r="J29" i="6" s="1"/>
  <c r="I27" i="6"/>
  <c r="J27" i="6" s="1"/>
  <c r="I26" i="6"/>
  <c r="J26" i="6" s="1"/>
  <c r="I25" i="6"/>
  <c r="J25" i="6" s="1"/>
  <c r="H23" i="6"/>
  <c r="I23" i="6" s="1"/>
  <c r="J23" i="6" s="1"/>
  <c r="I22" i="6"/>
  <c r="J22" i="6" s="1"/>
  <c r="J21" i="6"/>
  <c r="I21" i="6"/>
  <c r="H19" i="6"/>
  <c r="I19" i="6" s="1"/>
  <c r="J19" i="6" s="1"/>
  <c r="H18" i="6"/>
  <c r="I18" i="6" s="1"/>
  <c r="J18" i="6" s="1"/>
  <c r="I17" i="6"/>
  <c r="J17" i="6" s="1"/>
  <c r="N17" i="6" s="1"/>
  <c r="I15" i="6"/>
  <c r="J15" i="6" s="1"/>
  <c r="I14" i="6"/>
  <c r="J14" i="6" s="1"/>
  <c r="I13" i="6"/>
  <c r="J13" i="6" s="1"/>
  <c r="I10" i="6"/>
  <c r="J10" i="6" s="1"/>
  <c r="H9" i="6"/>
  <c r="I9" i="6" s="1"/>
  <c r="J9" i="6" s="1"/>
  <c r="J8" i="6"/>
  <c r="I8" i="6"/>
  <c r="I35" i="5"/>
  <c r="J35" i="5" s="1"/>
  <c r="H33" i="5"/>
  <c r="I33" i="5" s="1"/>
  <c r="J33" i="5" s="1"/>
  <c r="H31" i="5"/>
  <c r="I31" i="5" s="1"/>
  <c r="J31" i="5" s="1"/>
  <c r="I30" i="5"/>
  <c r="J30" i="5" s="1"/>
  <c r="I28" i="5"/>
  <c r="J28" i="5" s="1"/>
  <c r="I26" i="5"/>
  <c r="J26" i="5" s="1"/>
  <c r="I24" i="5"/>
  <c r="J24" i="5" s="1"/>
  <c r="I23" i="5"/>
  <c r="J23" i="5" s="1"/>
  <c r="I22" i="5"/>
  <c r="J22" i="5" s="1"/>
  <c r="I21" i="5"/>
  <c r="J21" i="5" s="1"/>
  <c r="I19" i="5"/>
  <c r="J19" i="5" s="1"/>
  <c r="J17" i="5"/>
  <c r="I17" i="5"/>
  <c r="I16" i="5"/>
  <c r="J16" i="5" s="1"/>
  <c r="H14" i="5"/>
  <c r="I14" i="5" s="1"/>
  <c r="J14" i="5" s="1"/>
  <c r="H13" i="5"/>
  <c r="I13" i="5" s="1"/>
  <c r="J13" i="5" s="1"/>
  <c r="I12" i="5"/>
  <c r="J12" i="5" s="1"/>
  <c r="H10" i="5"/>
  <c r="I10" i="5" s="1"/>
  <c r="J10" i="5" s="1"/>
  <c r="I9" i="5"/>
  <c r="J9" i="5" s="1"/>
  <c r="I8" i="5"/>
  <c r="J8" i="5" s="1"/>
  <c r="N8" i="5" s="1"/>
  <c r="H23" i="4"/>
  <c r="I23" i="4" s="1"/>
  <c r="J23" i="4" s="1"/>
  <c r="H22" i="4"/>
  <c r="I22" i="4" s="1"/>
  <c r="J22" i="4" s="1"/>
  <c r="N21" i="4"/>
  <c r="H21" i="4"/>
  <c r="I21" i="4" s="1"/>
  <c r="J21" i="4" s="1"/>
  <c r="J19" i="4"/>
  <c r="I19" i="4"/>
  <c r="H18" i="4"/>
  <c r="I18" i="4" s="1"/>
  <c r="J18" i="4" s="1"/>
  <c r="H17" i="4"/>
  <c r="I17" i="4" s="1"/>
  <c r="J17" i="4" s="1"/>
  <c r="H15" i="4"/>
  <c r="I15" i="4" s="1"/>
  <c r="J15" i="4" s="1"/>
  <c r="H14" i="4"/>
  <c r="I14" i="4" s="1"/>
  <c r="J14" i="4" s="1"/>
  <c r="I13" i="4"/>
  <c r="J13" i="4" s="1"/>
  <c r="H13" i="4"/>
  <c r="I11" i="4"/>
  <c r="J11" i="4" s="1"/>
  <c r="J10" i="4"/>
  <c r="H10" i="4"/>
  <c r="I10" i="4" s="1"/>
  <c r="H9" i="4"/>
  <c r="I9" i="4" s="1"/>
  <c r="J9" i="4" s="1"/>
  <c r="N9" i="4" s="1"/>
  <c r="I42" i="3"/>
  <c r="J42" i="3" s="1"/>
  <c r="I41" i="3"/>
  <c r="J41" i="3" s="1"/>
  <c r="J40" i="3"/>
  <c r="I40" i="3"/>
  <c r="H38" i="3"/>
  <c r="I38" i="3" s="1"/>
  <c r="J38" i="3" s="1"/>
  <c r="H37" i="3"/>
  <c r="I37" i="3" s="1"/>
  <c r="J37" i="3" s="1"/>
  <c r="H36" i="3"/>
  <c r="I36" i="3" s="1"/>
  <c r="J36" i="3" s="1"/>
  <c r="J34" i="3"/>
  <c r="I34" i="3"/>
  <c r="H34" i="3"/>
  <c r="H33" i="3"/>
  <c r="I33" i="3" s="1"/>
  <c r="J33" i="3" s="1"/>
  <c r="H32" i="3"/>
  <c r="I32" i="3" s="1"/>
  <c r="J32" i="3" s="1"/>
  <c r="I30" i="3"/>
  <c r="J30" i="3" s="1"/>
  <c r="J29" i="3"/>
  <c r="I29" i="3"/>
  <c r="I28" i="3"/>
  <c r="J28" i="3" s="1"/>
  <c r="H26" i="3"/>
  <c r="I26" i="3" s="1"/>
  <c r="J26" i="3" s="1"/>
  <c r="I25" i="3"/>
  <c r="J25" i="3" s="1"/>
  <c r="H24" i="3"/>
  <c r="I24" i="3" s="1"/>
  <c r="J24" i="3" s="1"/>
  <c r="N24" i="3" s="1"/>
  <c r="H22" i="3"/>
  <c r="I22" i="3" s="1"/>
  <c r="J22" i="3" s="1"/>
  <c r="H21" i="3"/>
  <c r="I21" i="3" s="1"/>
  <c r="J21" i="3" s="1"/>
  <c r="H20" i="3"/>
  <c r="I20" i="3" s="1"/>
  <c r="J20" i="3" s="1"/>
  <c r="N20" i="3" s="1"/>
  <c r="I18" i="3"/>
  <c r="J18" i="3" s="1"/>
  <c r="H17" i="3"/>
  <c r="I17" i="3" s="1"/>
  <c r="J17" i="3" s="1"/>
  <c r="H16" i="3"/>
  <c r="I16" i="3" s="1"/>
  <c r="J16" i="3" s="1"/>
  <c r="J14" i="3"/>
  <c r="H14" i="3"/>
  <c r="I14" i="3" s="1"/>
  <c r="I13" i="3"/>
  <c r="J13" i="3" s="1"/>
  <c r="H13" i="3"/>
  <c r="I12" i="3"/>
  <c r="J12" i="3" s="1"/>
  <c r="N12" i="3" s="1"/>
  <c r="H12" i="3"/>
  <c r="I10" i="3"/>
  <c r="J10" i="3" s="1"/>
  <c r="J9" i="3"/>
  <c r="I9" i="3"/>
  <c r="I8" i="3"/>
  <c r="J8" i="3" s="1"/>
  <c r="N8" i="3" s="1"/>
  <c r="I26" i="2"/>
  <c r="I25" i="2"/>
  <c r="N24" i="2"/>
  <c r="I24" i="2"/>
  <c r="J22" i="2"/>
  <c r="I22" i="2"/>
  <c r="I20" i="2"/>
  <c r="J20" i="2" s="1"/>
  <c r="H18" i="2"/>
  <c r="I18" i="2" s="1"/>
  <c r="J18" i="2" s="1"/>
  <c r="H17" i="2"/>
  <c r="I17" i="2" s="1"/>
  <c r="J17" i="2" s="1"/>
  <c r="H16" i="2"/>
  <c r="I16" i="2" s="1"/>
  <c r="J16" i="2" s="1"/>
  <c r="N16" i="2" s="1"/>
  <c r="I14" i="2"/>
  <c r="J14" i="2" s="1"/>
  <c r="H14" i="2"/>
  <c r="H13" i="2"/>
  <c r="I13" i="2" s="1"/>
  <c r="J13" i="2" s="1"/>
  <c r="I12" i="2"/>
  <c r="J12" i="2" s="1"/>
  <c r="H12" i="2"/>
  <c r="H10" i="2"/>
  <c r="I10" i="2" s="1"/>
  <c r="J10" i="2" s="1"/>
  <c r="H9" i="2"/>
  <c r="I9" i="2" s="1"/>
  <c r="J9" i="2" s="1"/>
  <c r="H8" i="2"/>
  <c r="I8" i="2" s="1"/>
  <c r="J8" i="2" s="1"/>
  <c r="N8" i="2" s="1"/>
  <c r="J70" i="1"/>
  <c r="I70" i="1"/>
  <c r="H69" i="1"/>
  <c r="I69" i="1" s="1"/>
  <c r="J69" i="1" s="1"/>
  <c r="H68" i="1"/>
  <c r="I68" i="1" s="1"/>
  <c r="J68" i="1" s="1"/>
  <c r="N68" i="1" s="1"/>
  <c r="J66" i="1"/>
  <c r="I66" i="1"/>
  <c r="H65" i="1"/>
  <c r="I65" i="1" s="1"/>
  <c r="J65" i="1" s="1"/>
  <c r="H64" i="1"/>
  <c r="I64" i="1" s="1"/>
  <c r="J64" i="1" s="1"/>
  <c r="N64" i="1" s="1"/>
  <c r="H62" i="1"/>
  <c r="I62" i="1" s="1"/>
  <c r="J62" i="1" s="1"/>
  <c r="J61" i="1"/>
  <c r="I61" i="1"/>
  <c r="H61" i="1"/>
  <c r="J60" i="1"/>
  <c r="N60" i="1" s="1"/>
  <c r="I60" i="1"/>
  <c r="H60" i="1"/>
  <c r="I58" i="1"/>
  <c r="J58" i="1" s="1"/>
  <c r="H58" i="1"/>
  <c r="H57" i="1"/>
  <c r="I57" i="1" s="1"/>
  <c r="J57" i="1" s="1"/>
  <c r="I56" i="1"/>
  <c r="J56" i="1" s="1"/>
  <c r="J54" i="1"/>
  <c r="I54" i="1"/>
  <c r="H53" i="1"/>
  <c r="I53" i="1" s="1"/>
  <c r="J53" i="1" s="1"/>
  <c r="H52" i="1"/>
  <c r="I52" i="1" s="1"/>
  <c r="J52" i="1" s="1"/>
  <c r="H50" i="1"/>
  <c r="I50" i="1" s="1"/>
  <c r="J50" i="1" s="1"/>
  <c r="J49" i="1"/>
  <c r="I49" i="1"/>
  <c r="H49" i="1"/>
  <c r="J48" i="1"/>
  <c r="N48" i="1" s="1"/>
  <c r="H48" i="1"/>
  <c r="I48" i="1" s="1"/>
  <c r="I46" i="1"/>
  <c r="J46" i="1" s="1"/>
  <c r="H45" i="1"/>
  <c r="I45" i="1" s="1"/>
  <c r="J45" i="1" s="1"/>
  <c r="H44" i="1"/>
  <c r="I44" i="1" s="1"/>
  <c r="J44" i="1" s="1"/>
  <c r="H42" i="1"/>
  <c r="I42" i="1" s="1"/>
  <c r="J42" i="1" s="1"/>
  <c r="I41" i="1"/>
  <c r="J41" i="1" s="1"/>
  <c r="H41" i="1"/>
  <c r="J40" i="1"/>
  <c r="I40" i="1"/>
  <c r="H40" i="1"/>
  <c r="H38" i="1"/>
  <c r="I38" i="1" s="1"/>
  <c r="J38" i="1" s="1"/>
  <c r="I37" i="1"/>
  <c r="J37" i="1" s="1"/>
  <c r="H36" i="1"/>
  <c r="I36" i="1" s="1"/>
  <c r="J36" i="1" s="1"/>
  <c r="N36" i="1" s="1"/>
  <c r="I34" i="1"/>
  <c r="J34" i="1" s="1"/>
  <c r="H34" i="1"/>
  <c r="I33" i="1"/>
  <c r="J33" i="1" s="1"/>
  <c r="H33" i="1"/>
  <c r="H32" i="1"/>
  <c r="I32" i="1" s="1"/>
  <c r="J32" i="1" s="1"/>
  <c r="N32" i="1" s="1"/>
  <c r="H30" i="1"/>
  <c r="I30" i="1" s="1"/>
  <c r="J30" i="1" s="1"/>
  <c r="H29" i="1"/>
  <c r="I29" i="1" s="1"/>
  <c r="J29" i="1" s="1"/>
  <c r="J28" i="1"/>
  <c r="N28" i="1" s="1"/>
  <c r="H28" i="1"/>
  <c r="I28" i="1" s="1"/>
  <c r="I26" i="1"/>
  <c r="J26" i="1" s="1"/>
  <c r="H26" i="1"/>
  <c r="H25" i="1"/>
  <c r="I25" i="1" s="1"/>
  <c r="J25" i="1" s="1"/>
  <c r="H24" i="1"/>
  <c r="I24" i="1" s="1"/>
  <c r="J24" i="1" s="1"/>
  <c r="N24" i="1" s="1"/>
  <c r="I22" i="1"/>
  <c r="J22" i="1" s="1"/>
  <c r="I21" i="1"/>
  <c r="J21" i="1" s="1"/>
  <c r="H21" i="1"/>
  <c r="I20" i="1"/>
  <c r="J20" i="1" s="1"/>
  <c r="N20" i="1" s="1"/>
  <c r="H20" i="1"/>
  <c r="I18" i="1"/>
  <c r="J18" i="1" s="1"/>
  <c r="H17" i="1"/>
  <c r="I17" i="1" s="1"/>
  <c r="J17" i="1" s="1"/>
  <c r="J16" i="1"/>
  <c r="N16" i="1" s="1"/>
  <c r="H16" i="1"/>
  <c r="I16" i="1" s="1"/>
  <c r="I14" i="1"/>
  <c r="J14" i="1" s="1"/>
  <c r="H14" i="1"/>
  <c r="H13" i="1"/>
  <c r="I13" i="1" s="1"/>
  <c r="J13" i="1" s="1"/>
  <c r="H12" i="1"/>
  <c r="I12" i="1" s="1"/>
  <c r="J12" i="1" s="1"/>
  <c r="H10" i="1"/>
  <c r="I10" i="1" s="1"/>
  <c r="J10" i="1" s="1"/>
  <c r="H9" i="1"/>
  <c r="I9" i="1" s="1"/>
  <c r="J9" i="1" s="1"/>
  <c r="N8" i="1" s="1"/>
  <c r="J8" i="1"/>
  <c r="I8" i="1"/>
  <c r="N16" i="5" l="1"/>
  <c r="N44" i="1"/>
  <c r="N16" i="3"/>
  <c r="N12" i="1"/>
  <c r="N52" i="1"/>
  <c r="N32" i="3"/>
  <c r="N56" i="1"/>
  <c r="N12" i="5"/>
  <c r="N8" i="6"/>
  <c r="N40" i="1"/>
  <c r="N12" i="2"/>
  <c r="N16" i="7"/>
  <c r="N21" i="5"/>
  <c r="N28" i="3"/>
  <c r="N40" i="3"/>
  <c r="N17" i="4"/>
  <c r="N30" i="5"/>
  <c r="N13" i="6"/>
  <c r="N21" i="6"/>
  <c r="N25" i="6"/>
  <c r="N29" i="6"/>
</calcChain>
</file>

<file path=xl/sharedStrings.xml><?xml version="1.0" encoding="utf-8"?>
<sst xmlns="http://schemas.openxmlformats.org/spreadsheetml/2006/main" count="994" uniqueCount="456">
  <si>
    <t>CUADRO DE COTIZACIONES</t>
  </si>
  <si>
    <t xml:space="preserve">Cuadro Comparativo de Cotizaciones </t>
  </si>
  <si>
    <t xml:space="preserve">Presupuestos (a)
</t>
  </si>
  <si>
    <t>Logo proovedor</t>
  </si>
  <si>
    <t>Imagen producto</t>
  </si>
  <si>
    <r>
      <rPr>
        <b/>
        <sz val="10"/>
        <color theme="1"/>
        <rFont val="Trebuchet MS"/>
      </rPr>
      <t>Empresa</t>
    </r>
    <r>
      <rPr>
        <i/>
        <sz val="8"/>
        <color theme="1"/>
        <rFont val="Trebuchet MS"/>
      </rPr>
      <t xml:space="preserve">
(Nombre fiscal de la empresa)</t>
    </r>
  </si>
  <si>
    <r>
      <rPr>
        <b/>
        <sz val="10"/>
        <color theme="1"/>
        <rFont val="Trebuchet MS"/>
      </rPr>
      <t>Nº de CUIT, Dirección, Teléfono</t>
    </r>
    <r>
      <rPr>
        <i/>
        <sz val="10"/>
        <color theme="1"/>
        <rFont val="Trebuchet MS"/>
      </rPr>
      <t xml:space="preserve">
</t>
    </r>
    <r>
      <rPr>
        <i/>
        <sz val="8"/>
        <color theme="1"/>
        <rFont val="Trebuchet MS"/>
      </rPr>
      <t>(Datos de la empresa)</t>
    </r>
  </si>
  <si>
    <r>
      <rPr>
        <b/>
        <sz val="10"/>
        <color theme="1"/>
        <rFont val="Trebuchet MS"/>
      </rPr>
      <t>Descripción del
bien/ servicio (b)</t>
    </r>
    <r>
      <rPr>
        <i/>
        <sz val="10"/>
        <color theme="1"/>
        <rFont val="Trebuchet MS"/>
      </rPr>
      <t xml:space="preserve">
</t>
    </r>
    <r>
      <rPr>
        <i/>
        <sz val="8"/>
        <color theme="1"/>
        <rFont val="Trebuchet MS"/>
      </rPr>
      <t>Características de los bienes/ servicios</t>
    </r>
  </si>
  <si>
    <r>
      <rPr>
        <b/>
        <sz val="10"/>
        <color theme="1"/>
        <rFont val="Trebuchet MS"/>
      </rPr>
      <t xml:space="preserve">Importe Unitario
</t>
    </r>
    <r>
      <rPr>
        <i/>
        <sz val="8"/>
        <color theme="1"/>
        <rFont val="Trebuchet MS"/>
      </rPr>
      <t>(moneda nacional)</t>
    </r>
  </si>
  <si>
    <r>
      <rPr>
        <b/>
        <u/>
        <sz val="10"/>
        <color theme="1"/>
        <rFont val="Trebuchet MS"/>
      </rPr>
      <t>Importe Total</t>
    </r>
    <r>
      <rPr>
        <b/>
        <u/>
        <sz val="10"/>
        <color theme="1"/>
        <rFont val="Trebuchet MS"/>
      </rPr>
      <t xml:space="preserve">
 IVA incluido
</t>
    </r>
    <r>
      <rPr>
        <i/>
        <u/>
        <sz val="8"/>
        <color theme="1"/>
        <rFont val="Trebuchet MS"/>
      </rPr>
      <t>(moneda nacional)</t>
    </r>
  </si>
  <si>
    <r>
      <rPr>
        <b/>
        <sz val="10"/>
        <color theme="1"/>
        <rFont val="Arial"/>
      </rPr>
      <t xml:space="preserve">Importe Total
</t>
    </r>
    <r>
      <rPr>
        <i/>
        <sz val="8"/>
        <color theme="1"/>
        <rFont val="Arial"/>
      </rPr>
      <t>(moneda extranjera)</t>
    </r>
  </si>
  <si>
    <t>Tipo de cambio</t>
  </si>
  <si>
    <r>
      <rPr>
        <b/>
        <sz val="10"/>
        <color theme="1"/>
        <rFont val="Trebuchet MS"/>
      </rPr>
      <t xml:space="preserve">Forma de Pago 
</t>
    </r>
    <r>
      <rPr>
        <i/>
        <sz val="8"/>
        <color theme="1"/>
        <rFont val="Trebuchet MS"/>
      </rPr>
      <t>(Contado o Cheque)</t>
    </r>
  </si>
  <si>
    <r>
      <rPr>
        <b/>
        <sz val="10"/>
        <color theme="1"/>
        <rFont val="Trebuchet MS"/>
      </rPr>
      <t xml:space="preserve">Observaciones </t>
    </r>
    <r>
      <rPr>
        <i/>
        <sz val="10"/>
        <color theme="1"/>
        <rFont val="Trebuchet MS"/>
      </rPr>
      <t xml:space="preserve">
</t>
    </r>
    <r>
      <rPr>
        <i/>
        <sz val="8"/>
        <color theme="1"/>
        <rFont val="Trebuchet MS"/>
      </rPr>
      <t>(se debe incluir toda aquella característica que no ha sido posible incluir anteriormente)</t>
    </r>
  </si>
  <si>
    <t>Nº 1</t>
  </si>
  <si>
    <t>Amazon</t>
  </si>
  <si>
    <t>https://www.amazon.com/-/es/i7-12700K-Procesador-escritorio-integrados-desbloqueado/dp/B09FXNVDBJ/ref=sr_1_3?irclickid=QNgUGbQaQxyNREVVHD2hrVLtUkC2mpQe%3A1hEWs0&amp;ref=dmm_asc_ir_3537454_QNgUGbQaQxyNREVVHD2hrVLtUkC2mpQe%3A1hEWs0&amp;irgwc=1</t>
  </si>
  <si>
    <t>Procesador Intel</t>
  </si>
  <si>
    <t>Contado</t>
  </si>
  <si>
    <t>Intel Core i7-12700K Procesador de escritorio para juegos con gráficos integrados y 12 núcleos (8P+4E) de hasta 5.0 GHz desbloqueado LGA1700 Serie 600 Chipset 125W</t>
  </si>
  <si>
    <t xml:space="preserve">Nº2 </t>
  </si>
  <si>
    <t>Mercado Libre</t>
  </si>
  <si>
    <t>https://www.mercadolibre.com.co/procesador-intel-core-i7-12700kf-365ghz-25mb-lga1700-10nm/p/MCO24379593#polycard_client=search-nordic&amp;searchVariation=MCO24379593&amp;position=3&amp;search_layout=stack&amp;type=product&amp;tracking_id=c3a68184-4edd-4468-b670-0e1a8ef50a85&amp;wid=MCO1425052619&amp;sid=search</t>
  </si>
  <si>
    <t>Procesador Intel Core I7-12700kf 3.6/5ghz 25mb Lga1700 10nm</t>
  </si>
  <si>
    <t>Nº 3</t>
  </si>
  <si>
    <t>Speed Logic</t>
  </si>
  <si>
    <t>https://speedlogic.com.co/tienda/procesadores/procesador-intel-core-i7-12700-21gz-25m-12cor-xii-generacion/</t>
  </si>
  <si>
    <t>PROCESADOR INTEL CORE i7 12700 2,1Gz 25M 12COR XII GENERACION</t>
  </si>
  <si>
    <t>CompuBit</t>
  </si>
  <si>
    <t>https://compubit.com.co/producto/memoria-ram-32gb-ddr5-4800-mhz-pc-de-mesa-attech/</t>
  </si>
  <si>
    <t>Memoria RAM</t>
  </si>
  <si>
    <t>Memoria Ram 32GB DDR5 4800 MHz PC de Mesa ATTECH</t>
  </si>
  <si>
    <t>PCWare</t>
  </si>
  <si>
    <t>https://www.pcware.com.co/crucial-32-gb-ddr5-sodimm-262-pines-voltaje-1-1-velocidad-4800mhz-black-ct32g48c40s5</t>
  </si>
  <si>
    <t>Crucial 32 GB DDR5/ SODIMM/ 262 Pines/ Voltaje 1.1/ velocidad 4800MHz/ Black-CT32G48C40S5</t>
  </si>
  <si>
    <t>TecnoPlaza</t>
  </si>
  <si>
    <t>https://www.tecnoplaza.com.co/MCO-2436500142-memoria-ram-ddr5-32gb-4800mhz-adata-portatil-o-aio-_JM</t>
  </si>
  <si>
    <t>Memoria Ram Ddr5 32gb 4800mhz Adata Portatil O Aio</t>
  </si>
  <si>
    <t>Mercado libre</t>
  </si>
  <si>
    <t>https://www.mercadolibre.com.co/unidad-solida-kingston-m2-nv2-nvme-pcie-1tb-gen-4x4/p/MCO19882453#searchVariation%3DMCO19882453%26position%3D1%26search_layout%3Dstack%26type%3Dproduct%26tracking_id%3Dd30de6df-3c09-4cc8-a84a-c928357ac241</t>
  </si>
  <si>
    <t>Almacenamiento</t>
  </si>
  <si>
    <t>Unidad Solida Kingston M.2 Nv2 Nvme Pcie 1tb Gen 4x4</t>
  </si>
  <si>
    <t>Falabella</t>
  </si>
  <si>
    <t>https://www.falabella.com.co/falabella-co/product/124349661/DISCO-DURO-KINGSTON-SSD-M.2-NVME-1-TB-SNV2S-1000G/124349664</t>
  </si>
  <si>
    <t xml:space="preserve">DISCO DURO KINGSTON SSD M.2 NVME 1 TB SNV2S/1000G
</t>
  </si>
  <si>
    <t>Compulago</t>
  </si>
  <si>
    <t>https://www.compulago.com/producto/disco-solido-ssd-1tb-m2-pci-e-nvme-legend-700-393905337302/?srsltid=AfmBOorEkN1pT1_FWO--iXdfNLUUxZz7kjIBeTn8F0vg7W5Aq5QrpyCr</t>
  </si>
  <si>
    <t>DISCO SOLIDO SSD 1TB M.2. PCI E. NVME LEGEND 700</t>
  </si>
  <si>
    <t>https://www.falabella.com.co/falabella-co/product/133224582/Tarjeta-De-Video-Zotac-Gaming-Geforce-Rtx-4060-Solo-8gb/133224583</t>
  </si>
  <si>
    <t>Tarjeta grafica RTX 4060</t>
  </si>
  <si>
    <t>Tarjeta De Vídeo Zotac Gaming Geforce Rtx 4060 Solo 8gb</t>
  </si>
  <si>
    <t>https://www.mercadolibre.com.co/tarjeta-de-video-nvidia-zotac-twin-edge-geforce-rtx-40-series-rtx-4060-zt-d40600h-10m-oc-edition-8gb/p/MCO30394274?matt_tool=19390127&amp;utm_source=google_shopping&amp;utm_medium=organic&amp;item_id=MCO2545057472&amp;from=gshop</t>
  </si>
  <si>
    <t>Encarguelo</t>
  </si>
  <si>
    <t>https://encarguelo.com/producto/B0C8T81QNN/tarjeta-grafica-msi-gaming-geforce-rtx-4060-8-gb-gdrr6-128-bits-hdmidp-nvlink-torx-fan-40-ada-lovelace-architecture-rtx-4060-gaming-x-8g?srsltid=AfmBOord1zmQUt6jr4Kt87Q-i63m_6dqNCpJQ0_Fan5TwS5qp2N7s7b-pt0</t>
  </si>
  <si>
    <t>Tarjeta gráfica MSI Gaming GeForce RTX 4060 8 GB GDRR6 128 bits HDMI/DP</t>
  </si>
  <si>
    <t>https://speedlogic.com.co/tienda/placas-madre/intel-placas-madre/board-msi-z790-mag-tomahawk-wifi-2-gpu-4-ddr5-compatible-con-xii-xiii-xiv/</t>
  </si>
  <si>
    <t>Placa Base</t>
  </si>
  <si>
    <t>BOARD MSI Z790 MAG TOMAHAWK WiFi 2 GPU 4 DDR5 COMPATIBLE CON XII XIII XIV</t>
  </si>
  <si>
    <t>Mr Pc</t>
  </si>
  <si>
    <t>https://www.mrpc.com.co/producto/board-asrock-z790-pg-lightning-mb-z790-pglight-ddr5-192gb/</t>
  </si>
  <si>
    <t>BOARD ASROCK Z790 PG LIGHTNING / MB-Z790 PGLIGHT / DDR5 192GB</t>
  </si>
  <si>
    <t>CometWare</t>
  </si>
  <si>
    <t>https://cometware.com/msi-mag-b760-tomahawk-wifi-bt-lga-1700-atx-board.html</t>
  </si>
  <si>
    <t>MSI MAG B760 TOMAHAWK WIFI BT LGA 1700 Atx Board</t>
  </si>
  <si>
    <t>https://articulo.mercadolibre.com.co/MCO-1326224861-fuente-de-poder-thermaltake-smart-700w-80-plus-white-nueva-_JM#position%3D12%26search_layout%3Dstack%26type%3Ditem%26tracking_id%3D5f97c652-410a-496d-9ef7-930d2de96883</t>
  </si>
  <si>
    <t xml:space="preserve">Fuente De Poder Thermaltake </t>
  </si>
  <si>
    <t>Fuente De Poder Thermaltake Smart 700w 80 Plus White Nueva</t>
  </si>
  <si>
    <t>https://www.falabella.com.co/falabella-co/product/130125942/Fuente-De-Poder-Thermaltake-SMART-700W-80-Plus-White/130125943</t>
  </si>
  <si>
    <t>Olimpica</t>
  </si>
  <si>
    <t>https://www.olimpica.com/fuente-thermaltake-smart-700w-80plus-ps-spd-0700npcwus-w-1002292694/p</t>
  </si>
  <si>
    <t>LuegoPago</t>
  </si>
  <si>
    <t>https://www.luegopago.com/productos/858b7cd8-ab9d-4023-8b52-a85a623de33d-gabinete-chasis-pc-gamer-caja-atx-rejillas-y-vidrio-templado?srsltid=AfmBOorLyRxJXtU5XlpOHz1bzksJJBnSCCbyh5Q5zT4UAn4AufiazyK-</t>
  </si>
  <si>
    <t>Gabinete ATX</t>
  </si>
  <si>
    <t>Gabinete Chasis Pc Gamer Caja Atx Rejillas Y Vidrio Templado</t>
  </si>
  <si>
    <t>https://www.falabella.com.co/falabella-co/product/122861505/Gabinete-Pc-Gamer-Vidrio-Templado,-Caja-Atx-3-Coolers-Rgb/122861506</t>
  </si>
  <si>
    <t>Gabinete Pc Gamer Vidrio Templado, Caja Atx / 3 Coolers Rgb</t>
  </si>
  <si>
    <t>PC Masters</t>
  </si>
  <si>
    <t>https://pcmastersbogota.com.co/producto/corsair-4000d-blanca-airflow-2-fans-sencillos/</t>
  </si>
  <si>
    <t>CORSAIR 4000D BLANCA AIRFLOW + 2 FANS SENCILLOS</t>
  </si>
  <si>
    <t>https://www.mercadolibre.com.co/monitor-para-pc-dell-de-24-pulgadas-se2419hx-ips-full-hd-color-black-110v220v/p/MCO21946821#polycard_client=search-nordic&amp;searchVariation=MCO21946821&amp;position=1&amp;search_layout=stack&amp;type=product&amp;tracking_id=1b3d964d-bd97-4b9d-ad36-1afc4a75b8b5&amp;wid=MCO2145514576&amp;sid=search</t>
  </si>
  <si>
    <t>Monitor</t>
  </si>
  <si>
    <t>Monitor Para Pc Dell De 24 Pulgadas Se2419hx Ips Full Hd Color Black 110V/220V</t>
  </si>
  <si>
    <t>https://www.amazon.com/-/es/P2419H-retroiluminaci%C3%B3n-antirreflejo-revestimiento-respuesta/dp/B07F8XZN69</t>
  </si>
  <si>
    <t>Dell P2419H Monitor IPS con retroiluminación LED de 24 pulgadas, antirreflejo, revestimiento duro 3H, (respuesta de 8 ms, FHD 1920 x 1080 a 60Hz, contraste 1000:1, con ComfortView DisplayPort, VGA,</t>
  </si>
  <si>
    <t>Buyxion</t>
  </si>
  <si>
    <t>https://buyxion.com/shop/equipos-usados/monitores/monitor-24-ips-dell-p2419h-nuevo/</t>
  </si>
  <si>
    <t>Monitor 24″ IPS Dell P2419H NUEVO / VGA – DP – HDMI / LED (MO24H-3)</t>
  </si>
  <si>
    <t>https://www.mercadolibre.com.co/logitech-mx-mechanical-teclado-recargable-de-alto-desempeno-color-del-teclado-grafito-idioma-espanol-espana/p/MCO24112631?pdp_filters=item_id:MCO2159091312#is_advertising=true&amp;searchVariation=MCO24112631&amp;position=1&amp;search_layout=stack&amp;type=pad&amp;tracking_id=96903f39-3f84-4a2e-85a1-1adf4b48ac4d&amp;is_advertising=true&amp;ad_domain=VQCATCORE_LST&amp;ad_position=1&amp;ad_click_id=Mjc3NjIzZGMtZTExZS00YzhjLTgwODgtNTEyZTgzNjM5ODY0</t>
  </si>
  <si>
    <t>Perifericos (Teclado)</t>
  </si>
  <si>
    <t>Logitech Mx Mechanical, Teclado Recargable De Alto Desempeño Color del teclado Grafito Idioma Español España</t>
  </si>
  <si>
    <t>Panamericana</t>
  </si>
  <si>
    <t>https://www.panamericana.com.co/teclado-inalambrico-mx-mechanical-logitech-645902/p</t>
  </si>
  <si>
    <t>Teclado inalámbrico Logitech MX Mechanical</t>
  </si>
  <si>
    <t>Mega Computer</t>
  </si>
  <si>
    <t>https://megacomputer.com.co/producto/teclado-logitech-mx-keys-mechanical-bluetooth-wireless/</t>
  </si>
  <si>
    <t>Teclado Logitech Mx Keys Mechanical Bluetooth/Wireless</t>
  </si>
  <si>
    <t>https://www.mercadolibre.com.co/mouse-inalambrico-recargable-logitech-master-series-mx-master-3s-grafito/p/MCO19473530?pdp_filters=item_id:MCO2202199582#is_advertising=true&amp;searchVariation=MCO19473530&amp;position=1&amp;search_layout=stack&amp;type=pad&amp;tracking_id=6061558f-932e-43fd-a753-ae4437951039&amp;is_advertising=true&amp;ad_domain=VQCATCORE_LST&amp;ad_position=1&amp;ad_click_id=MGYwOWUwOGMtYTkwMi00Njc4LWIyMzctNTgyYjI3MjdkNTM3</t>
  </si>
  <si>
    <t>Perifericos (Mouse)</t>
  </si>
  <si>
    <t>Mouse inalámbrico recargable Logitech Master Series MX Master 3S grafito</t>
  </si>
  <si>
    <t>https://megacomputer.com.co/producto/mouse-logitech-mx-master-3-bluetooth-wireless/</t>
  </si>
  <si>
    <t>Mouse Logitech MX Master 3 Bluetooth/Wireless</t>
  </si>
  <si>
    <t>https://www.amazon.com/-/es/Logitech-Mouse-inal%C3%A1mbrico-avanzado-Master/dp/B07XC2FWD1</t>
  </si>
  <si>
    <t>Logitech Mouse inalámbrico avanzado MX Master 3</t>
  </si>
  <si>
    <t>Movistar</t>
  </si>
  <si>
    <t>https://www.movistar.com.co/hogar/planes-internet-fibra-optica?tab=internet-hogar</t>
  </si>
  <si>
    <t>Internet</t>
  </si>
  <si>
    <t>Internet Fibra Optica de 500 Megas</t>
  </si>
  <si>
    <t>Claro</t>
  </si>
  <si>
    <t>https://www.claro.com.co/personas/servicios/servicios-hogar/internet/</t>
  </si>
  <si>
    <t>500 megas
- Velocidad de bajada: Hasta 500 Megas. 
- Velocidad de subida: Hasta 30 Megas.
- Hasta 4 puntos cableados.</t>
  </si>
  <si>
    <t>ETB</t>
  </si>
  <si>
    <t>https://etb.com/2playfibra/?utm_source=BannerWebHC1&amp;utm_medium=organic&amp;utm_campaign=h_duo_f&amp;bnv=b0</t>
  </si>
  <si>
    <t xml:space="preserve">AudioVisuales de Colombia </t>
  </si>
  <si>
    <t>https://www.audiovisualesdecolombia.com/producto/disco-duro-externo-seagate-1tb-backup-plus-slim-usb-3-0-negro/?srsltid=AfmBOooMjeauPnrL0so0Ck5gDYeb0G-0H_9xVITsjkrzGB52GsJ9W_28</t>
  </si>
  <si>
    <t>Disco Duro Externo</t>
  </si>
  <si>
    <t>Disco Duro Externo Seagate 1TB Backup Plus Slim USB 3.0 Negro</t>
  </si>
  <si>
    <t>https://www.mercadolibre.com.co/disco-duro-externo-seagate-backup-plus-slim-stdr1000100-1tb-negro/p/MCO6085471#polycard_client=search-nordic&amp;searchVariation=MCO6085471&amp;position=1&amp;search_layout=stack&amp;type=product&amp;tracking_id=7a5e49a0-3d7d-4c05-aefc-1fb7259da666&amp;wid=MCO2126680234&amp;sid=search</t>
  </si>
  <si>
    <t xml:space="preserve">Disco duro externo Seagate Backup Plus Slim STDR1000100 1TB negro
Agregar a favoritos
</t>
  </si>
  <si>
    <t>https://www.amazon.com/-/es/externo-port%C3%A1til-Seagate-PlayStation-Service/dp/B07CRG7BBH/ref=sr_1_4?__mk_es_US=%C3%85M%C3%85%C5%BD%C3%95%C3%91&amp;crid=1ML3PXYUL7NSV&amp;dib=eyJ2IjoiMSJ9.NM7cFxYTm8fk8EXKOG--2gqHLeg1DQXmhOIMAgtY9SD50Yp_BKQD-czKj2CsWC7I1WK6WOrVpSSpDka0YhndBlxeuMJDNHj4nOkvQYIWJicyBlMILozXU3Bc9a9KZ4KxAmh0rl_tFW3cI4ligIidXnjp4xTKfan60p_jm9kcqJrfGitRQlzWpkOV1LTNu7YLbaD6hr1ptq9HWdP7xkEU_M-qvCrDPyI8K6SskE8sFG8.hy4ql1vEccJTJOM1fKmx4aNtlne0Z6V1-2Jm15zHySE&amp;dib_tag=se&amp;keywords=Disco+duro+externo+port%C3%A1til+de+1+TB&amp;qid=1723305079&amp;sprefix=disco+duro+externo+port%C3%A1til+de+1+tb+p%2Caps%2C384&amp;sr=8-4</t>
  </si>
  <si>
    <t>Seagate Backup Plus Slim - Disco duro externo portátil de 1 TB - Negro USB 3.0 para PC, portátil y Mac, 1 año Mylio Create, 2 meses Adobe CC Photography (STHN1000400)</t>
  </si>
  <si>
    <t>https://www.amazon.com/-/es/Corsair-CAPELLIX-Enfriador-computadora-escritorio/dp/B0BQJ6QL7L</t>
  </si>
  <si>
    <t>Sistema de Refrigeración</t>
  </si>
  <si>
    <t>Corsair iCUE H150i Elite CAPELLIX XT Enfriador líquido de computadora de escritorio - Tres ventiladores AF120 RGB Elite - Radiador de 14.173 in - Intel® LGA 1700, 1200, 115X, 2066, AMD® AM5, AM4 -</t>
  </si>
  <si>
    <t>https://articulo.mercadolibre.com.co/MCO-1297866253-refrigeracion-liquida-corsair-icue-h115i-elite-capellix-rgb-_JM#polycard_client=search-nordic&amp;position=6&amp;search_layout=stack&amp;type=item&amp;tracking_id=a80f23be-62fa-4d98-8605-f860f3e175cd</t>
  </si>
  <si>
    <t>Refrigeración Liquida Corsair Icue H115i Elite Capellix Rgb</t>
  </si>
  <si>
    <t>https://articulo.mercadolibre.com.co/MCO-1425008011-corsair-icue-h150i-elite-capellix-xt-liquid-cpu-cooler-_JM#polycard_client=search-nordic&amp;position=8&amp;search_layout=stack&amp;type=item&amp;tracking_id=a80f23be-62fa-4d98-8605-f860f3e175cd</t>
  </si>
  <si>
    <t>Corsair Icue H150i Elite Capellix Xt Liquid Cpu Cooler</t>
  </si>
  <si>
    <t>Alkomprar</t>
  </si>
  <si>
    <t>https://www.alkomprar.com/silla-gamer-tukasa-bergara-gris/p/7705946585774?srsltid=AfmBOorWgTCaikayOD37sEA-Dq1ADHc9h93jj0kr8pHID3e71JRaryxUz-M</t>
  </si>
  <si>
    <t>Sillas</t>
  </si>
  <si>
    <t>Silla Gamer TUKASA Bergara Gris
Su asiento en tela y acolchado te hará sentir cómodo para que tengas una mejor experiencia de trabajo. Su diseño y color te permitirá adaptarla a tus espacios de oficina o estudio en casa, además porque sus patas con rodachines te proporcionarán estabilidad y facilitarán el desplazamiento interno. ¡Adquiérela ya! y trabaja de manera cómoda y segura.</t>
  </si>
  <si>
    <t>Ktronix</t>
  </si>
  <si>
    <t>https://www.ktronix.com/silla-gamer-tukasa-bergara-gris/p/7705946585774?utm_source=google&amp;utm_medium=organic&amp;utm_campaign=Shopping-organico</t>
  </si>
  <si>
    <t xml:space="preserve">Silla Gamer TUKASA Bergara Gris
Su asiento en tela y acolchado te hará sentir cómodo para que tengas una mejor experiencia de trabajo. Su diseño y color te permitirá adaptarla a tus espacios de oficina o estudio en casa, además porque sus patas con rodachines te proporcionarán estabilidad y facilitarán el desplazamiento interno. ¡Adquiérela ya! y trabaja de manera cómoda y segura.
</t>
  </si>
  <si>
    <t>Alkosto</t>
  </si>
  <si>
    <t>https://www.alkosto.com/silla-gamer-tukasa-bergara-gris/p/7705946585774?utm_source=google&amp;utm_medium=organic&amp;utm_campaign=Shopping-Organico</t>
  </si>
  <si>
    <t>Fallabella</t>
  </si>
  <si>
    <t>https://homecenter.falabella.com.co/homecenter-co/product/119408408/Escritorio-Picasso-100x95x40cm-Arena/119408409</t>
  </si>
  <si>
    <t>Escritorio</t>
  </si>
  <si>
    <t>Escritorio Picasso 100x95x40cm Arena
Especificaciones principales
Alto: 95 cm
Ancho: 100 cm
Fondo: 40 cm
Color: Arena / Blanco
Garantía: 60 meses</t>
  </si>
  <si>
    <t>Homecenter</t>
  </si>
  <si>
    <t>https://www.homecenter.com.co/homecenter-co/product/568382/escritorio-picasso-100x95x40cm-arena/568382/</t>
  </si>
  <si>
    <t>Escritorio Picasso 100x95x40cm Arena
Especificaciones principales
•Alto : 95 cm
•Ancho : 100 cm
•Fondo : 40 cm
•Color : Arena / Blanco
•Garantía : 60 meses</t>
  </si>
  <si>
    <t>https://www.mercadolibre.com.co/escritorio-inval-es11903-mdp-de-100cm-x-95cm-x-40cm-arena/p/MCO18945085#polycard_client=search-nordic&amp;searchVariation=MCO18945085&amp;position=34&amp;search_layout=grid&amp;type=product&amp;tracking_id=041a8d2f-928a-44e9-9354-d495f0218a37&amp;wid=&amp;sid=search</t>
  </si>
  <si>
    <t>Escritorio Inval ES11903 mdp de 100cm x 95cm x 40cm arena
Lo que tienes que saber de este producto
Ancho: 100 cm
Profundidad: 40 cm
Altura: 95 cm
Compuesto de mdp.
 3 estantes.
Pesa 12.9kg.
Requiere ensamblado.
Ideal para leer, escribir o usar la PC.</t>
  </si>
  <si>
    <t>https://www.mercadolibre.com.co/lampara-escritorio-led-lupa-brazo-articulado-lectura-trabajo-color-de-la-estructura-negro/p/MCO23732575#polycard_client=search-nordic&amp;searchVariation=MCO23732575&amp;position=19&amp;search_layout=grid&amp;type=product&amp;tracking_id=eafce4b1-e825-4cd5-b3c1-f4da7c2c9060&amp;wid=MCO1937416262&amp;sid=search</t>
  </si>
  <si>
    <t>Lampara</t>
  </si>
  <si>
    <t>Lampara Escritorio Led Lupa Brazo Articulado Lectura Trabajo Color de la estructura Negro
Lo que tienes que saber de este producto
Diámetro total: 16 cm
Altura total: 95 cm
Ancho total: 16 cm
Color de la estructura: Negro
Con luz led.
El material de la pantalla es aluminio.
El material de la estructura es metal.</t>
  </si>
  <si>
    <t>Temu</t>
  </si>
  <si>
    <t>https://www.temu.com/kuiper/dn9.html?subj=downloadable-ads-shopping&amp;_bg_fs=1&amp;_p_jump_id=841&amp;_x_vst_scene=adg&amp;goods_id=601099512303530&amp;sku_id=17592190037625&amp;adg_ctx=a-2cee06bf~c-2b3b1944~f-4bff54b1&amp;_x_ads_sub_channel=shopping&amp;_p_rfs=1&amp;_x_ns_prz_type=-1&amp;_x_ns_sku_id=17592190037625&amp;_x_ns_gid=601099512303530&amp;mrk_rec=1&amp;_x_ads_channel=google&amp;_x_gmc_account=5341306120&amp;_x_login_type=Google&amp;_x_ads_account=2651779358&amp;_x_ads_set=21391765660&amp;_x_ads_id=168878904452&amp;_x_ads_creative_id=702982884955&amp;_x_ns_source=g&amp;_x_ns_gclid=CjwKCAjwqre1BhAqEiwA7g9QhvWK71_deJv0MkDcvcHVn4s0MRHL1vg0DgTa1SW1P9x_ebb2y7UtQxoCBtwQAvD_BwE&amp;_x_ns_placement=&amp;_x_ns_match_type=&amp;_x_ns_ad_position=&amp;_x_ns_product_id=5341306120-17592190037625&amp;_x_ns_target=&amp;_x_ns_devicemodel=&amp;_x_ns_wbraid=Cj8KCQjwh7K1BhCHARIuALp64qG3wzeDn8aHNSkhoqYghhjL_RlI-uBkW4BPgQxXH__BQseX1hy2NhnakhoC2p8&amp;_x_ns_gbraid=0AAAAAo4mICHz3UuH3pwp1YAZr4efFrMLB&amp;_x_ns_targetid=pla-2315072581588&amp;gad_source=1&amp;gclid=CjwKCAjwqre1BhAqEiwA7g9QhvWK71_deJv0MkDcvcHVn4s0MRHL1vg0DgTa1SW1P9x_ebb2y7UtQxoCBtwQAvD_BwE</t>
  </si>
  <si>
    <t xml:space="preserve">
1 Unidad, Lupa Con Luz, LED, Borde Oscuro, Lámpara De Escritorio, Luz De Lectura Con Clip Y Brazo Flexible</t>
  </si>
  <si>
    <t>https://www.amazon.com/-/es/escritorio-abrazadera-giratorio-ajustable-regulable/dp/B085Q2N746</t>
  </si>
  <si>
    <t>Lámpara de escritorio con lupa LED con abrazadera, 3 modos de color, 10 niveles, brazo giratorio ajustable regulable para lectura, retrabajo y mesa de trabajo</t>
  </si>
  <si>
    <r>
      <rPr>
        <b/>
        <sz val="10"/>
        <color theme="1"/>
        <rFont val="Trebuchet MS"/>
      </rPr>
      <t>Empresa</t>
    </r>
    <r>
      <rPr>
        <i/>
        <sz val="8"/>
        <color theme="1"/>
        <rFont val="Trebuchet MS"/>
      </rPr>
      <t xml:space="preserve">
(Nombre fiscal de la empresa)</t>
    </r>
  </si>
  <si>
    <r>
      <rPr>
        <b/>
        <sz val="10"/>
        <color theme="1"/>
        <rFont val="Trebuchet MS"/>
      </rPr>
      <t>Nº de CUIT, Dirección, Teléfono</t>
    </r>
    <r>
      <rPr>
        <i/>
        <sz val="10"/>
        <color theme="1"/>
        <rFont val="Trebuchet MS"/>
      </rPr>
      <t xml:space="preserve">
</t>
    </r>
    <r>
      <rPr>
        <i/>
        <sz val="8"/>
        <color theme="1"/>
        <rFont val="Trebuchet MS"/>
      </rPr>
      <t>(Datos de la empresa)</t>
    </r>
  </si>
  <si>
    <r>
      <rPr>
        <b/>
        <sz val="10"/>
        <color theme="1"/>
        <rFont val="Trebuchet MS"/>
      </rPr>
      <t>Descripción del
bien/ servicio (b)</t>
    </r>
    <r>
      <rPr>
        <i/>
        <sz val="10"/>
        <color theme="1"/>
        <rFont val="Trebuchet MS"/>
      </rPr>
      <t xml:space="preserve">
</t>
    </r>
    <r>
      <rPr>
        <i/>
        <sz val="8"/>
        <color theme="1"/>
        <rFont val="Trebuchet MS"/>
      </rPr>
      <t>Características de los bienes/ servicios</t>
    </r>
  </si>
  <si>
    <r>
      <rPr>
        <b/>
        <sz val="10"/>
        <color theme="1"/>
        <rFont val="Trebuchet MS"/>
      </rPr>
      <t xml:space="preserve">Importe Unitario
</t>
    </r>
    <r>
      <rPr>
        <i/>
        <sz val="8"/>
        <color theme="1"/>
        <rFont val="Trebuchet MS"/>
      </rPr>
      <t>(moneda nacional)</t>
    </r>
  </si>
  <si>
    <r>
      <rPr>
        <b/>
        <u/>
        <sz val="10"/>
        <color theme="1"/>
        <rFont val="Trebuchet MS"/>
      </rPr>
      <t>Importe Total</t>
    </r>
    <r>
      <rPr>
        <b/>
        <u/>
        <sz val="10"/>
        <color theme="1"/>
        <rFont val="Trebuchet MS"/>
      </rPr>
      <t xml:space="preserve">
 IVA incluido
</t>
    </r>
    <r>
      <rPr>
        <i/>
        <u/>
        <sz val="8"/>
        <color theme="1"/>
        <rFont val="Trebuchet MS"/>
      </rPr>
      <t>(moneda nacional)</t>
    </r>
  </si>
  <si>
    <r>
      <rPr>
        <b/>
        <sz val="10"/>
        <color theme="1"/>
        <rFont val="Arial"/>
      </rPr>
      <t xml:space="preserve">Importe Total
</t>
    </r>
    <r>
      <rPr>
        <i/>
        <sz val="8"/>
        <color theme="1"/>
        <rFont val="Arial"/>
      </rPr>
      <t>(moneda extranjera)</t>
    </r>
  </si>
  <si>
    <r>
      <rPr>
        <b/>
        <sz val="10"/>
        <color theme="1"/>
        <rFont val="Trebuchet MS"/>
      </rPr>
      <t xml:space="preserve">Forma de Pago 
</t>
    </r>
    <r>
      <rPr>
        <i/>
        <sz val="8"/>
        <color theme="1"/>
        <rFont val="Trebuchet MS"/>
      </rPr>
      <t>(Contado o Cheque)</t>
    </r>
  </si>
  <si>
    <r>
      <rPr>
        <b/>
        <sz val="10"/>
        <color theme="1"/>
        <rFont val="Trebuchet MS"/>
      </rPr>
      <t xml:space="preserve">Observaciones </t>
    </r>
    <r>
      <rPr>
        <i/>
        <sz val="10"/>
        <color theme="1"/>
        <rFont val="Trebuchet MS"/>
      </rPr>
      <t xml:space="preserve">
</t>
    </r>
    <r>
      <rPr>
        <i/>
        <sz val="8"/>
        <color theme="1"/>
        <rFont val="Trebuchet MS"/>
      </rPr>
      <t>(se debe incluir toda aquella característica que no ha sido posible incluir anteriormente)</t>
    </r>
  </si>
  <si>
    <t>https://www.homecenter.com.co/homecenter-co/product/488887/horno-microondas-07pc-120-v-wm1807b-negro/488887/?kid=goosho_1185214&amp;shop=googleShopping&amp;gclsrc=aw.ds&amp;&amp;kid=goosho_1185214&amp;shop=googleShopping&amp;gad_source=1&amp;gclid=CjwKCAjwqre1BhAqEiwA7g9QhvAVDbIZSdbWd-_PLlF3lQdlHzem9-UKb8kyznRN0-B7qwawaPWoXRoChPYQAvD_BwE</t>
  </si>
  <si>
    <t>Microondas</t>
  </si>
  <si>
    <t>Horno Microondas 0.7PC 120 V WM1807B Negro
Especificaciones principales
•Número De Programas : 22
•Garantía : 1 Año
•Modelo : WM1807B
•Capacidad : 20 l</t>
  </si>
  <si>
    <t>https://homecenter.falabella.com.co/homecenter-co/product/118666713/Horno-Microondas-0.7PC-120-V-WM1807B-Negro/118666714</t>
  </si>
  <si>
    <t>https://www.alkosto.com/horno-microondas-whirlpool-07-wm1807b-negro/p/7501545507540</t>
  </si>
  <si>
    <t>Horno Microondas WHIRLPOOL 0.7 WM1807B Negro
Horno Microondas WHIRLPOOL 45Cms Eléctrico WM1807B Negro, cuenta con 5 niveles de potencia y 12 opciones de auto cocción. Con 4 opciones para descongelar y la función Mantener Caliente para que tus platillos estén listos para servirse en cualquier momento. Pantalla y control digital con LED.</t>
  </si>
  <si>
    <t>https://www.ktronix.com/cafetera-imusa-6-tazas-cafe-city-negro/p/3016661146749?fuente=google&amp;medio=cpc&amp;campaign=KT_COL_MAX_PEF_CPC_EST_PQ_Groupeseb-Imusa_Abr24_EXP_ABR&amp;keyword=&amp;gad_source=1&amp;gclid=CjwKCAjwqre1BhAqEiwA7g9QhhcSf8cLpIxHPEDFrKe8E6xcR5zwOZXgKDaVzk3DlM9sPq98lmRR8xoCL70QAvD_BwE</t>
  </si>
  <si>
    <t>Cafetera</t>
  </si>
  <si>
    <t>Cafetera IMUSA 6 tazas Café City Negro
Atiende a tus invitados con un excelente café en la cafetera IMUSA Café City de 6 tazas con filtro color negro.| Con su sistema anti-goteo te permite retirar la jarra durante la preparación, sin que el café se derrame. Gracias a su indicador de nivel de agua podrás guiarte para agregar la cantidad exacta de agua necesaria para preparar las tazas deseadas.</t>
  </si>
  <si>
    <t>https://www.homecenter.com.co/homecenter-co/product/304614/cafetera-antigoteo-city-6-tazas-negro-8000035657/304614/?kid=goosho_1226322&amp;shop=googleShopping&amp;gclsrc=aw.ds&amp;&amp;kid=goosho_1226322&amp;shop=googleShopping&amp;gad_source=1&amp;gclid=CjwKCAjwqre1BhAqEiwA7g9Qhjuixb3SvajFobJe4EzHXRh1emdJmtPv3GM85LdlLoukcq-9Sm28aBoCXbEQAvD_BwE</t>
  </si>
  <si>
    <t>Cafetera Antigoteo City 6 Tazas Negro 8000035657
Especificaciones principales
•Capacidad : 6 tazas
•Tipo : Cafeteras por goteo
•Garantía : 2 años
•Ancho : 16 cm</t>
  </si>
  <si>
    <t>https://www.falabella.com.co/falabella-co/product/128335215/Cafetera-imusa-6-tazas-cafe-city-negro/128335216?kid=shopp250fa&amp;pid=Google_w2a&amp;gad_source=1&amp;gclid=CjwKCAjwqre1BhAqEiwA7g9QhreG3pCqGd3kt0Tk_2wv95bbk1ovNoXlZe6krwSwJwn541ATkAEwQhoCwi0QAvD_BwE</t>
  </si>
  <si>
    <t xml:space="preserve">Cafetera imusa 6 tazas café city - negro
</t>
  </si>
  <si>
    <t>https://articulo.mercadolibre.com.co/MCO-632378586-kit-escoba-trapero-recogedor-oferta-combo-aseo-en-promoc-_JM#polycard_client=search-nordic&amp;position=13&amp;search_layout=grid&amp;type=item&amp;tracking_id=55353016-3f42-4dbf-aa3a-99b4012640f0</t>
  </si>
  <si>
    <t>Kit escobas+recogedor+trapero</t>
  </si>
  <si>
    <t xml:space="preserve">Kit Escoba + Trapero + Recogedor Oferta Combo Aseo </t>
  </si>
  <si>
    <t>Kiubox</t>
  </si>
  <si>
    <t>https://kiubox.co/product/kit-de-elementos-de-aseo-para-el-hogar/</t>
  </si>
  <si>
    <t>Mantén tu hogar limpio y organizado con nuestro Kit de aseo para el hogar.
Nuestro kit tiene todo lo esencial para hacer la limpieza de tu hogar, ahorrando costo, tiempo y asegurando un ambiente saludable para ti y tu familia.
Cada kit consta de:
1 escoba cerda suave.
1 recogedor.
1 trapero tipo copa de 800 g.
1 cabo metálico de 140 cm.
1 cabo metálico de 70 cm.
1 par de guantes amarillos talla 8.
1 esponja doble uso.
1 paño azul de microfibra de 35 cm x 35 cm.
20 bolsas negras de basura 70 cm x 100 cm.
20 bolsas verdes de basura 70 cm x 100 cm.</t>
  </si>
  <si>
    <t>https://www.olimpica.com/kit-aseo-fuller-escoba-recog-trap-esponj-7707112348275-1422422/p</t>
  </si>
  <si>
    <t>Kit De Aseo Fuller Escoba + Recogedor De Basura + Trapero + Esponja</t>
  </si>
  <si>
    <t>Acueducto</t>
  </si>
  <si>
    <t>https://www.acueducto.com.co/wps/portal/EAB2/Home/atencion-al-usuario/tarifas/tarifas_2024</t>
  </si>
  <si>
    <t xml:space="preserve">Servicio Agua </t>
  </si>
  <si>
    <t>Tarifas Bogotá corte agosto de 2024
8 ago. 2024
Tarifas de los servicios de acueducto y alcantarillado en Bogotá.</t>
  </si>
  <si>
    <t>Enel</t>
  </si>
  <si>
    <t>https://www.enel.com.co/es/personas/tarifas-energia-enel-distribucion.html</t>
  </si>
  <si>
    <t xml:space="preserve">Servicio energia </t>
  </si>
  <si>
    <t xml:space="preserve">Tarifas de Energia Electrica
</t>
  </si>
  <si>
    <t xml:space="preserve">Finca Raiz </t>
  </si>
  <si>
    <t>https://www.fincaraiz.com.co/oficina-en-arriendo/10200257</t>
  </si>
  <si>
    <t xml:space="preserve">Arriendo </t>
  </si>
  <si>
    <t>30 m² de una oficina privada en Bogota, Tequendama, ideal para 5 empleados. Nuestras oficinas equipadas tienen todo cubierto: desde el mobiliario hasta wifi de alta velocidad. Las oficinas privadas incluyen: • Equipo de asistencia y recepción altamente capacitado • Wifi y tecnología segura de primera calidad • Impresoras y acceso a asistencia administrativa • Limpieza, servicios y seguridad • Espacio de escritorio disponible por horas, días o meses • Eventos de networking regulares y comunitarios • Fácil administración de cuentas y reservaciones a través de nuestra aplicación • Acceso adicional a 75 m² de lugares de trabajo compartidos • Los precios comienzan desde 3409000 Todas las imágenes que se muestran en este anuncio pertenecen a nuestras ubicaciones, sin embargo, podrían no corresponder a este centro en específico.</t>
  </si>
  <si>
    <t>Oikos</t>
  </si>
  <si>
    <t>https://www.oikosinmobiliaria.com/buscar-inmuebles/oficina-arriendo-bogota-2389</t>
  </si>
  <si>
    <t>$ 3.420.000</t>
  </si>
  <si>
    <t>Oficina ubicado en Chico Norte , piso quinto con vista exterior con un área de 100 m2, con excelente ubicación, cerca de avenidas principales, con facilidad al transporte público carrera 15 con calle 94, cerca de centros comerciales. Cuenta con una buena iluminación natural, amplia, con baño privado, sala de juntas, amplia terraza y 2 parqueadero cubierto. El edificio cuenta con ascensor, recepción y vigilancia 24 horas</t>
  </si>
  <si>
    <t xml:space="preserve">Metro Cuadrado </t>
  </si>
  <si>
    <t>https://www.metrocuadrado.com/inmueble/arriendo-oficina-bogota-ciudad-salitre-occidental-1-banos-1-garajes/2379-M4771599</t>
  </si>
  <si>
    <t>$3.500.000</t>
  </si>
  <si>
    <t>Oficina de 60mts, ubicada en zona de negocios, piso 8, tiene division en vidrio, cuenta con un baño social y cocineta, pisos en porcelanato, vista exterior, iluminacion natural, un garaje independiente cubierto. Edificio inteligente, cuenta con dos salones de conferencia por piso, plazoleta de comidas en el primero piso y zona bancaria, seguridad 24X7, Edificio inteligente, parqueadero de visitantes.
Reportar</t>
  </si>
  <si>
    <r>
      <rPr>
        <b/>
        <sz val="10"/>
        <color theme="1"/>
        <rFont val="Trebuchet MS"/>
      </rPr>
      <t xml:space="preserve">Logo Proveedor </t>
    </r>
    <r>
      <rPr>
        <i/>
        <sz val="8"/>
        <color theme="1"/>
        <rFont val="Trebuchet MS"/>
      </rPr>
      <t xml:space="preserve">
</t>
    </r>
  </si>
  <si>
    <r>
      <rPr>
        <b/>
        <sz val="10"/>
        <color theme="1"/>
        <rFont val="Trebuchet MS"/>
      </rPr>
      <t>Imagen del Producto</t>
    </r>
    <r>
      <rPr>
        <i/>
        <sz val="8"/>
        <color theme="1"/>
        <rFont val="Trebuchet MS"/>
      </rPr>
      <t xml:space="preserve">
(Nombre fiscal de la empresa)</t>
    </r>
  </si>
  <si>
    <r>
      <rPr>
        <b/>
        <sz val="10"/>
        <color theme="1"/>
        <rFont val="Trebuchet MS"/>
      </rPr>
      <t>Empresa</t>
    </r>
    <r>
      <rPr>
        <i/>
        <sz val="8"/>
        <color theme="1"/>
        <rFont val="Trebuchet MS"/>
      </rPr>
      <t xml:space="preserve">
(Nombre fiscal de la empresa)</t>
    </r>
  </si>
  <si>
    <r>
      <rPr>
        <b/>
        <sz val="10"/>
        <color theme="1"/>
        <rFont val="Trebuchet MS"/>
      </rPr>
      <t>Nº de CUIT, Dirección, Teléfono</t>
    </r>
    <r>
      <rPr>
        <i/>
        <sz val="10"/>
        <color theme="1"/>
        <rFont val="Trebuchet MS"/>
      </rPr>
      <t xml:space="preserve">
</t>
    </r>
    <r>
      <rPr>
        <i/>
        <sz val="8"/>
        <color theme="1"/>
        <rFont val="Trebuchet MS"/>
      </rPr>
      <t>(Datos de la empresa)</t>
    </r>
  </si>
  <si>
    <r>
      <rPr>
        <b/>
        <sz val="10"/>
        <color theme="1"/>
        <rFont val="Trebuchet MS"/>
      </rPr>
      <t>Descripción del
bien/ servicio (b)</t>
    </r>
    <r>
      <rPr>
        <i/>
        <sz val="10"/>
        <color theme="1"/>
        <rFont val="Trebuchet MS"/>
      </rPr>
      <t xml:space="preserve">
</t>
    </r>
    <r>
      <rPr>
        <i/>
        <sz val="8"/>
        <color theme="1"/>
        <rFont val="Trebuchet MS"/>
      </rPr>
      <t>Características de los bienes/ servicios</t>
    </r>
  </si>
  <si>
    <r>
      <rPr>
        <b/>
        <sz val="10"/>
        <color theme="1"/>
        <rFont val="Trebuchet MS"/>
      </rPr>
      <t xml:space="preserve">Importe Unitario
</t>
    </r>
    <r>
      <rPr>
        <i/>
        <sz val="8"/>
        <color theme="1"/>
        <rFont val="Trebuchet MS"/>
      </rPr>
      <t>(moneda nacional)</t>
    </r>
  </si>
  <si>
    <r>
      <rPr>
        <b/>
        <u/>
        <sz val="10"/>
        <color theme="1"/>
        <rFont val="Trebuchet MS"/>
      </rPr>
      <t>Importe Total</t>
    </r>
    <r>
      <rPr>
        <b/>
        <u/>
        <sz val="10"/>
        <color theme="1"/>
        <rFont val="Trebuchet MS"/>
      </rPr>
      <t xml:space="preserve">
 IVA incluido
</t>
    </r>
    <r>
      <rPr>
        <i/>
        <u/>
        <sz val="8"/>
        <color theme="1"/>
        <rFont val="Trebuchet MS"/>
      </rPr>
      <t>(moneda nacional)</t>
    </r>
  </si>
  <si>
    <r>
      <rPr>
        <b/>
        <sz val="10"/>
        <color theme="1"/>
        <rFont val="Arial"/>
      </rPr>
      <t xml:space="preserve">Importe Total
</t>
    </r>
    <r>
      <rPr>
        <i/>
        <sz val="8"/>
        <color theme="1"/>
        <rFont val="Arial"/>
      </rPr>
      <t>(moneda extranjera)</t>
    </r>
  </si>
  <si>
    <r>
      <rPr>
        <b/>
        <sz val="10"/>
        <color theme="1"/>
        <rFont val="Trebuchet MS"/>
      </rPr>
      <t xml:space="preserve">Forma de Pago 
</t>
    </r>
    <r>
      <rPr>
        <i/>
        <sz val="8"/>
        <color theme="1"/>
        <rFont val="Trebuchet MS"/>
      </rPr>
      <t>(Contado o Cheque)</t>
    </r>
  </si>
  <si>
    <r>
      <rPr>
        <b/>
        <sz val="10"/>
        <color theme="1"/>
        <rFont val="Trebuchet MS"/>
      </rPr>
      <t xml:space="preserve">Observaciones </t>
    </r>
    <r>
      <rPr>
        <i/>
        <sz val="10"/>
        <color theme="1"/>
        <rFont val="Trebuchet MS"/>
      </rPr>
      <t xml:space="preserve">
</t>
    </r>
    <r>
      <rPr>
        <i/>
        <sz val="8"/>
        <color theme="1"/>
        <rFont val="Trebuchet MS"/>
      </rPr>
      <t>(se debe incluir toda aquella característica que no ha sido posible incluir anteriormente)</t>
    </r>
  </si>
  <si>
    <t>Lasus</t>
  </si>
  <si>
    <t>https://lasus.com.co/es/servidor-hpe-proliant-dl380-gen10-intel-xeon-g-6248r-24-nucleos</t>
  </si>
  <si>
    <t>Servidor Rack</t>
  </si>
  <si>
    <t>Servidor HPE ProLiant DL380 Gen10 con potente procesador Intel Xeon-G 6248R de 24 núcleos, ideal para cargas de trabajo críticas en empresas de cualquier tamaño. Ofrece rendimiento excepcional, capacidad de gestión mejorada y almacenamiento flexible.</t>
  </si>
  <si>
    <t>Systore Colombia</t>
  </si>
  <si>
    <t>https://systorecolombia.com/rack/939-servidor-hpe-proliant-dl380-gen10-plus-xeon-4310-12-core-32gb-0tb-p55246-b21.html</t>
  </si>
  <si>
    <t>Servidor HPE ProLiant DL380 Gen10 Plus Xeon 4310 12 Core 32GB 0TB P55246-B21</t>
  </si>
  <si>
    <t>Mym Systech</t>
  </si>
  <si>
    <t>https://mymsystech.com.co/servidores/841-servidor-hpe-proliant-dl380-lff-gen10-p06421-b21-configuracion-3.html?srsltid=AfmBOorkSYQsfOITx7irVlY8_THFed2zxF06Kgq3xlqBFDqDCB3i2Glp</t>
  </si>
  <si>
    <t>SERVIDOR HPE PROLIANT DL380 LFF Gen10 P06421-B21 CONFIGURACIÓN 3
Intel Xeon Diez Nucleos, 64Gb ram, 8TB de disco, 2 Fuentes 800W Redundante</t>
  </si>
  <si>
    <t>SyM Computadores</t>
  </si>
  <si>
    <t>https://symcomputadores.com/producto/monitor-acer-22-v226hql-1920x1080-ips-75hz-1ms/</t>
  </si>
  <si>
    <t>MONITOR ACER 22″ V226HQL 1920X1080 TN 75HZ 1MS</t>
  </si>
  <si>
    <t>Reset</t>
  </si>
  <si>
    <t>https://reset.net.co/producto/monitor-22%E2%80%B3-acer-v226hql-panel-tn-lcd-fhd-5ms/?srsltid=AfmBOorUqfC9_X5sXrFBY34sxlszDEUZ7uQIMeVerGH30bA4CbgBDQo1nhE</t>
  </si>
  <si>
    <t>Monitor 22″ Acer V226HQL Panel TN LCD FHD 5ms</t>
  </si>
  <si>
    <t>Tienda Akiba</t>
  </si>
  <si>
    <t>https://tiendaakiba.com/monitor-acer-v226hql-full-hd-22/</t>
  </si>
  <si>
    <t>Monitor Acer V226HQL FULL HD 22″</t>
  </si>
  <si>
    <t>Thecniservice</t>
  </si>
  <si>
    <t>https://techniservice.co/producto/st16000ne000-seagate-ironwolf-pro-disco-nas-16tb/</t>
  </si>
  <si>
    <t>Almacenamiento Secundario</t>
  </si>
  <si>
    <t>ST16000NE000 Seagate IronWolf Pro Disco NAS 16TB</t>
  </si>
  <si>
    <t>https://www.mercadolibre.com.co/seagate-ironwolf-pro-16tb-nas-hard-drive-7200-rpm-256-mb-cac-color-negro/p/MCO24046303#polycard_client=search-nordic&amp;searchVariation=MCO24046303&amp;position=3&amp;search_layout=stack&amp;type=product&amp;tracking_id=e26dc187-4848-489c-bb63-410f394297e0&amp;wid=MCO2349568606&amp;sid=search</t>
  </si>
  <si>
    <t xml:space="preserve">Seagate Ironwolf Pro 16tb Nas Hard Drive 7200 Rpm 256 Mb Cac Color Negro
Agregar a favoritos
</t>
  </si>
  <si>
    <t>https://www.amazon.com/-/es/Seagate-IronWolf-Pro-ST16000NE000-pulgadas/dp/B07SJTST6T</t>
  </si>
  <si>
    <t>Seagate IronWolf Pro ST16000NE000 - Disco duro (16 TB, interno de 3,5 pulgadas, SATA (SATA/600), disco duro mecánico</t>
  </si>
  <si>
    <t>https://www.mercadolibre.com.co/logitech-k120-teclado-usb-desempeno-agradable-y-silencioso-teclado-negro-idioma-espanol-espana/p/MCO10001436?matt_tool=19390127&amp;utm_source=google_shopping&amp;utm_medium=organic&amp;item_id=MCO914395117&amp;from=gshop</t>
  </si>
  <si>
    <t>Logitech K120, Teclado Usb, Desempeño Agradable Y Silencioso Teclado Negro Idioma Español España</t>
  </si>
  <si>
    <t>https://www.falabella.com.co/falabella-co/product/130135475/TECLADO-LOGITECH-K120-ALAMBRICO-USB/130135476</t>
  </si>
  <si>
    <t>TECLADO LOGITECH K120 ALAMBRICO USB</t>
  </si>
  <si>
    <t>Exito</t>
  </si>
  <si>
    <t>https://www.exito.com/teclado-en-espanol-k120-logitech-negro-100031284-mp/p?idsku=100031284&amp;srsltid=AfmBOoo_XQwMmiLJG4N_LLWlCniaYC_go2CoJcT7OTp6bVOUwumnU_fhms4</t>
  </si>
  <si>
    <t>Teclado en Español K120 Logitech Negro</t>
  </si>
  <si>
    <t>https://articulo.mercadolibre.com.co/MCO-2566949730-logitech-raton-usb-optico-b100-negro-_JM?matt_tool=19390127&amp;utm_source=google_shopping&amp;utm_medium=organic</t>
  </si>
  <si>
    <t>Logitech Ratón Usb Óptico B100, Negro</t>
  </si>
  <si>
    <t>PC Componentes</t>
  </si>
  <si>
    <t>https://www.pccomponentes.com/logitech-b100-raton-negro?srsltid=AfmBOopaNWRU2coy0aRPQgQ7WiEXgyFOAHv6qpDPOWLMTGL51RGNRRsk</t>
  </si>
  <si>
    <t>Logitech B100 Ratón Negro</t>
  </si>
  <si>
    <t>Computeka Bogotá</t>
  </si>
  <si>
    <t>https://computekabogota192802558.mercadoshops.com.co/raton-optico-usb-logitech-b100-negro/p/MCO36031305</t>
  </si>
  <si>
    <t>Ratón Óptico Usb Logitech B100, Negro</t>
  </si>
  <si>
    <t>StarTech</t>
  </si>
  <si>
    <t>https://www.startech.com/es-co/administracion-de-servidores/sv431usb</t>
  </si>
  <si>
    <t>KVM</t>
  </si>
  <si>
    <t>Conmutador Switch Profesional KVM 4 Puertos Video VGA - USB - Hasta 1920x1440
Controle hasta 4 computadores PC o Mac® desde un solo teclado, mouse y monitor y comparta cualquier dispositivo USB entre todos los computadores conectados</t>
  </si>
  <si>
    <t>https://www.amazon.com/-/es/StarTech-com-Conmutador-profesional-puertos-concentrador/dp/B00FMI7IH8</t>
  </si>
  <si>
    <t>StarTech.com Conmutador KVM USB VGA profesional de 4 puertos con concentrador - Conmutador KVM de montaje en rack de 1U (SV431USB)</t>
  </si>
  <si>
    <t>https://www.pccomponentes.com/startech-sv431usb-conmutador-switch-profesional-kvm-4-puertos-video-vga-usb?utm_source=1460174&amp;utm_medium=afi&amp;utm_campaign=track.circlegoods.net&amp;sv1=affiliate&amp;sv_campaign_id=1460174&amp;awc=20982_1723404255_641d544179b8689668097cc249f4af61&amp;utm_term=deeplink&amp;utm_content=bb03cd27b4e36c1ba416624226e407ff</t>
  </si>
  <si>
    <t>Startech SV431USB Conmutador Switch Profesional KVM 4 Puertos Vídeo VGA-USB</t>
  </si>
  <si>
    <t>https://www.tecnoplaza.com.co/MCO-1102480644-apc-back-ups-pro-br1500m2-lm-1500va-10-tomas-1-usb-rj45-_JM</t>
  </si>
  <si>
    <t>UPS</t>
  </si>
  <si>
    <t>Apc Back-ups Pro Br1500m2-lm 1500va 10 Tomas 1 Usb Rj45</t>
  </si>
  <si>
    <t>La Casa de la UPS</t>
  </si>
  <si>
    <t>https://casaups.com/producto/ups-apc-back-ups-pro-br1500va-900w-120v/?srsltid=AfmBOorev8uj6KKyqdMOxL-_n-iqtM6BKxpV1KzruCk3swCmt_A_fByN</t>
  </si>
  <si>
    <t>Ups Apc Back-Ups Pro BR1500 1500VA/900W 120V</t>
  </si>
  <si>
    <t>https://articulo.mercadolibre.com.co/MCO-449338914-ups-apc-regulada-br1500m2-15-kva-garantia-36-meses-_JM?searchVariation=variationID#polycard_client=search-nordic&amp;position=7&amp;search_layout=stack&amp;type=item&amp;tracking_id=8b02641a-b8d8-4a3c-b3d7-4b3e71d45649</t>
  </si>
  <si>
    <t>Ups Apc Regulada Br1500m2 1.5 Kva Garantía 36 Meses</t>
  </si>
  <si>
    <t>https://www.amazon.com/-/es/NetShelter-23-622-42-126-Enclosure-AR3100/dp/B000E502TK</t>
  </si>
  <si>
    <t>Rack</t>
  </si>
  <si>
    <t>APC NetShelter SX 42U 23.622 in Wide x 42.126 in Deep Enclosure AR3100</t>
  </si>
  <si>
    <t>PST</t>
  </si>
  <si>
    <t>https://servidoresalmacenamientoredes.com/home/123-rack-apc-netshelter-sx-42u.html</t>
  </si>
  <si>
    <t>Rack APC NetShelter SX 42U Gabinete estándar para aplicaciones de integración en red y servidores de baja o media densidad. Ancho compacto a fin de optimizar el espacio del centro de datos. 42 U de altura para atravesar aberturas con facilidad.</t>
  </si>
  <si>
    <t>https://mymsystech.com.co/servidores-de-rack/4486-apc-ar3300-netshelter-sx-42u-600mm-1200mm-enclosure-with-roof-and-sides.html?srsltid=AfmBOool3HEnr9adfqYcpMNEJZgsBVI1qc2OJme29WDDJ-bU6ikXm6IX</t>
  </si>
  <si>
    <t>APC | AR3300 | NetShelter SX 42U/600mm/1200mm Enclosure with Roof and Sides</t>
  </si>
  <si>
    <r>
      <rPr>
        <b/>
        <sz val="10"/>
        <color theme="1"/>
        <rFont val="Arial"/>
      </rPr>
      <t xml:space="preserve">(a) Se deben presentar tres (3) presupuestos cuando:   
   </t>
    </r>
    <r>
      <rPr>
        <sz val="10"/>
        <color theme="1"/>
        <rFont val="Arial"/>
      </rPr>
      <t>El valor del gasto supere el monto de pesos un mil ($ 1.000,00). 
     Se pueden presentar al menos tres (3)</t>
    </r>
    <r>
      <rPr>
        <sz val="10"/>
        <color theme="1"/>
        <rFont val="Arial"/>
      </rPr>
      <t xml:space="preserve"> solicitudes de cotización (del bien o servicio a contratar) cursadas</t>
    </r>
    <r>
      <rPr>
        <sz val="10"/>
        <color theme="1"/>
        <rFont val="Arial"/>
      </rPr>
      <t xml:space="preserve"> a tres o más empresas oferentes.
     L</t>
    </r>
    <r>
      <rPr>
        <sz val="10"/>
        <color theme="1"/>
        <rFont val="Arial"/>
      </rPr>
      <t xml:space="preserve">a selección del proveedor se hará con el criterio del más bajo precio.
     </t>
    </r>
    <r>
      <rPr>
        <b/>
        <sz val="10"/>
        <color theme="1"/>
        <rFont val="Arial"/>
      </rPr>
      <t>En caso de no contar con tres (3) presupuestos, o no poder seleccionar al proveedor que ofrece menor precio, presentar este cuadro una nota de justificación siguiendo las pautas del ítem    (XX)</t>
    </r>
    <r>
      <rPr>
        <sz val="10"/>
        <color theme="1"/>
        <rFont val="Arial"/>
      </rPr>
      <t xml:space="preserve">
</t>
    </r>
  </si>
  <si>
    <r>
      <rPr>
        <b/>
        <sz val="10"/>
        <color theme="1"/>
        <rFont val="Arial"/>
      </rPr>
      <t>(b) Ejemplos:</t>
    </r>
    <r>
      <rPr>
        <sz val="10"/>
        <color theme="1"/>
        <rFont val="Arial"/>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</si>
  <si>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Logo proovedor
</t>
  </si>
  <si>
    <r>
      <rPr>
        <b/>
        <sz val="10"/>
        <color theme="1"/>
        <rFont val="Trebuchet MS"/>
      </rPr>
      <t>Empresa</t>
    </r>
    <r>
      <rPr>
        <i/>
        <sz val="8"/>
        <color theme="1"/>
        <rFont val="Trebuchet MS"/>
      </rPr>
      <t xml:space="preserve">
(Nombre fiscal de la empresa)</t>
    </r>
  </si>
  <si>
    <r>
      <rPr>
        <b/>
        <sz val="10"/>
        <color theme="1"/>
        <rFont val="Trebuchet MS"/>
      </rPr>
      <t>Nº de CUIT, Dirección, Teléfono</t>
    </r>
    <r>
      <rPr>
        <i/>
        <sz val="10"/>
        <color theme="1"/>
        <rFont val="Trebuchet MS"/>
      </rPr>
      <t xml:space="preserve">
</t>
    </r>
    <r>
      <rPr>
        <i/>
        <sz val="8"/>
        <color theme="1"/>
        <rFont val="Trebuchet MS"/>
      </rPr>
      <t>(Datos de la empresa)</t>
    </r>
  </si>
  <si>
    <r>
      <rPr>
        <b/>
        <sz val="10"/>
        <color theme="1"/>
        <rFont val="Trebuchet MS"/>
      </rPr>
      <t>Descripción del
bien/ servicio (b)</t>
    </r>
    <r>
      <rPr>
        <i/>
        <sz val="10"/>
        <color theme="1"/>
        <rFont val="Trebuchet MS"/>
      </rPr>
      <t xml:space="preserve">
</t>
    </r>
    <r>
      <rPr>
        <i/>
        <sz val="8"/>
        <color theme="1"/>
        <rFont val="Trebuchet MS"/>
      </rPr>
      <t>Características de los bienes/ servicios</t>
    </r>
  </si>
  <si>
    <r>
      <rPr>
        <b/>
        <sz val="10"/>
        <color theme="1"/>
        <rFont val="Trebuchet MS"/>
      </rPr>
      <t xml:space="preserve">Importe Unitario
</t>
    </r>
    <r>
      <rPr>
        <i/>
        <sz val="8"/>
        <color theme="1"/>
        <rFont val="Trebuchet MS"/>
      </rPr>
      <t>(moneda nacional)</t>
    </r>
  </si>
  <si>
    <r>
      <rPr>
        <b/>
        <u/>
        <sz val="10"/>
        <color theme="1"/>
        <rFont val="Trebuchet MS"/>
      </rPr>
      <t>Importe Total</t>
    </r>
    <r>
      <rPr>
        <b/>
        <u/>
        <sz val="10"/>
        <color theme="1"/>
        <rFont val="Trebuchet MS"/>
      </rPr>
      <t xml:space="preserve">
 IVA incluido
</t>
    </r>
    <r>
      <rPr>
        <i/>
        <u/>
        <sz val="8"/>
        <color theme="1"/>
        <rFont val="Trebuchet MS"/>
      </rPr>
      <t>(moneda nacional)</t>
    </r>
  </si>
  <si>
    <r>
      <rPr>
        <b/>
        <sz val="10"/>
        <color theme="1"/>
        <rFont val="Arial"/>
      </rPr>
      <t xml:space="preserve">Importe Total
</t>
    </r>
    <r>
      <rPr>
        <i/>
        <sz val="8"/>
        <color theme="1"/>
        <rFont val="Arial"/>
      </rPr>
      <t>(moneda extranjera)</t>
    </r>
  </si>
  <si>
    <r>
      <rPr>
        <b/>
        <sz val="10"/>
        <color theme="1"/>
        <rFont val="Trebuchet MS"/>
      </rPr>
      <t xml:space="preserve">Forma de Pago 
</t>
    </r>
    <r>
      <rPr>
        <i/>
        <sz val="8"/>
        <color theme="1"/>
        <rFont val="Trebuchet MS"/>
      </rPr>
      <t>(Contado o Cheque)</t>
    </r>
  </si>
  <si>
    <r>
      <rPr>
        <b/>
        <sz val="10"/>
        <color theme="1"/>
        <rFont val="Trebuchet MS"/>
      </rPr>
      <t xml:space="preserve">Observaciones </t>
    </r>
    <r>
      <rPr>
        <i/>
        <sz val="10"/>
        <color theme="1"/>
        <rFont val="Trebuchet MS"/>
      </rPr>
      <t xml:space="preserve">
</t>
    </r>
    <r>
      <rPr>
        <i/>
        <sz val="8"/>
        <color theme="1"/>
        <rFont val="Trebuchet MS"/>
      </rPr>
      <t>(se debe incluir toda aquella característica que no ha sido posible incluir anteriormente)</t>
    </r>
  </si>
  <si>
    <t>HP</t>
  </si>
  <si>
    <t>https://www.hp.com/co-es/shop/portatil-hp-pavilion-15-eh0002la-308z1la.html</t>
  </si>
  <si>
    <t>Portatil</t>
  </si>
  <si>
    <t>Portátil HP Pavilion 15-eh0002la</t>
  </si>
  <si>
    <t>https://www.exito.com/computador-portatil-hp-pavilion-intel-core-i5-1135g7-8-gb-256-gb-ssd-15-eg0500la-3094735/p?srsltid=AfmBOop37wiULwhdam-szHlo8bPJRmZM0qarcviWkqUr0uWOCjMZbnuY</t>
  </si>
  <si>
    <t>Portatil HP Pavilion Intel Core i5 1135G7 RAM 8 GB 256 GB SSD 15eg0500la</t>
  </si>
  <si>
    <t>https://www.alkosto.com/computador-portatil-hp-pavilion-156-pulgadas-eg2519la-intel-core-i5-ram-8gb-disco-ssd-512gb-plateado/p/197498723976</t>
  </si>
  <si>
    <t>Computador Portátil HP Pavilion 15,6" Pulgadas Eg2519la - Intel Core i5 - RAM 8GB - Disco SSD 512GB - Plateado</t>
  </si>
  <si>
    <t>Internet (Roles Faltantes)</t>
  </si>
  <si>
    <t>350 megas
- Velocidad de bajada: Hasta 350 Megas.
- Velocidad de subida: Hasta 30 Megas.
- Hasta 2 puntos cableados.</t>
  </si>
  <si>
    <t>https://etb.com/2playfibra/?utm_source=BannerWebPB1&amp;utm_medium=organic&amp;utm_campaign=h_convergencia&amp;bnv=b6</t>
  </si>
  <si>
    <t>Internet Fibra Optica de 300 Megas 
+
90 GB Pospago</t>
  </si>
  <si>
    <t>Giga Fibra</t>
  </si>
  <si>
    <t>https://gigafibra.com.co/hogares/</t>
  </si>
  <si>
    <t>Internet Fibra Optica 250 Megas
+
WiFi Premium</t>
  </si>
  <si>
    <t>https://www.alkosto.com/teclado-logitech-inalambrico-bluetooth-k380-blanco/p/097855155733?utm_source=google&amp;utm_medium=organic&amp;utm_campaign=Shopping-Organico</t>
  </si>
  <si>
    <t>Teclado LOGITECH Inalámbrico Bluetooth K380 Blanco</t>
  </si>
  <si>
    <t>https://www.mercadolibre.com.co/logitech-k380-teclado-bluetooth-multi-dispositivo-blanco-color-del-teclado-off-white-idioma-espanol/p/MCO15535233?matt_tool=19390127&amp;utm_source=google_shopping&amp;utm_medium=organic&amp;item_id=MCO2185727656&amp;from=gshop</t>
  </si>
  <si>
    <t>Logitech K380 Teclado Bluetooth Multi-dispositivo - Blanco Color Del Teclado Off-white Idioma Español</t>
  </si>
  <si>
    <t>https://www.falabella.com.co/falabella-co/product/128469318/TECLADO-LOGITECH-K380-CON-BLUETOOTH-GRIS-OSCURO/128469319</t>
  </si>
  <si>
    <t>TECLADO LOGITECH K380 CON BLUETOOTH</t>
  </si>
  <si>
    <t>https://www.falabella.com.co/falabella-co/product/128739706/Mouse-Logitech-M220/128739707</t>
  </si>
  <si>
    <t>Mouse Logitech M220</t>
  </si>
  <si>
    <t>https://www.alkosto.com/mouse-logitech-inalambrico-optico-m220-silent-negro/p/097855168450</t>
  </si>
  <si>
    <t>Mouse LOGITECH Inalámbrico Óptico M220 Silent Negro</t>
  </si>
  <si>
    <t>https://mymsystech.com.co/mouses/1756-logitech-910-006127-mouse-inalambrico-silencioso-m220.html?srsltid=AfmBOopYQpqQpVSWTIa02LxNU0esQX96WJLsw6j3fOX7HmM9uV-sjI5yvps</t>
  </si>
  <si>
    <t>LOGITECH | 910-006127 | Mouse Inalámbrico Silencioso M220</t>
  </si>
  <si>
    <r>
      <rPr>
        <b/>
        <sz val="10"/>
        <color theme="1"/>
        <rFont val="Arial"/>
      </rPr>
      <t xml:space="preserve">(a) Se deben presentar tres (3) presupuestos cuando:   
   </t>
    </r>
    <r>
      <rPr>
        <sz val="10"/>
        <color theme="1"/>
        <rFont val="Arial"/>
      </rPr>
      <t>El valor del gasto supere el monto de pesos un mil ($ 1.000,00). 
     Se pueden presentar al menos tres (3)</t>
    </r>
    <r>
      <rPr>
        <sz val="10"/>
        <color theme="1"/>
        <rFont val="Arial"/>
      </rPr>
      <t xml:space="preserve"> solicitudes de cotización (del bien o servicio a contratar) cursadas</t>
    </r>
    <r>
      <rPr>
        <sz val="10"/>
        <color theme="1"/>
        <rFont val="Arial"/>
      </rPr>
      <t xml:space="preserve"> a tres o más empresas oferentes.
     L</t>
    </r>
    <r>
      <rPr>
        <sz val="10"/>
        <color theme="1"/>
        <rFont val="Arial"/>
      </rPr>
      <t xml:space="preserve">a selección del proveedor se hará con el criterio del más bajo precio.
     </t>
    </r>
    <r>
      <rPr>
        <b/>
        <sz val="10"/>
        <color theme="1"/>
        <rFont val="Arial"/>
      </rPr>
      <t>En caso de no contar con tres (3) presupuestos, o no poder seleccionar al proveedor que ofrece menor precio, presentar este cuadro una nota de justificación siguiendo las pautas del ítem    (XX)</t>
    </r>
    <r>
      <rPr>
        <sz val="10"/>
        <color theme="1"/>
        <rFont val="Arial"/>
      </rPr>
      <t xml:space="preserve">
</t>
    </r>
  </si>
  <si>
    <r>
      <rPr>
        <b/>
        <sz val="10"/>
        <color theme="1"/>
        <rFont val="Arial"/>
      </rPr>
      <t>(b) Ejemplos:</t>
    </r>
    <r>
      <rPr>
        <sz val="10"/>
        <color theme="1"/>
        <rFont val="Arial"/>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</si>
  <si>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b/>
        <sz val="10"/>
        <color theme="1"/>
        <rFont val="Trebuchet MS"/>
      </rPr>
      <t>Empresa</t>
    </r>
    <r>
      <rPr>
        <i/>
        <sz val="8"/>
        <color theme="1"/>
        <rFont val="Trebuchet MS"/>
      </rPr>
      <t xml:space="preserve">
(Nombre fiscal de la empresa)</t>
    </r>
  </si>
  <si>
    <r>
      <rPr>
        <b/>
        <sz val="10"/>
        <color theme="1"/>
        <rFont val="Trebuchet MS"/>
      </rPr>
      <t>Nº de CUIT, Dirección, Teléfono</t>
    </r>
    <r>
      <rPr>
        <i/>
        <sz val="10"/>
        <color theme="1"/>
        <rFont val="Trebuchet MS"/>
      </rPr>
      <t xml:space="preserve">
</t>
    </r>
    <r>
      <rPr>
        <i/>
        <sz val="8"/>
        <color theme="1"/>
        <rFont val="Trebuchet MS"/>
      </rPr>
      <t>(Datos de la empresa)</t>
    </r>
  </si>
  <si>
    <r>
      <rPr>
        <b/>
        <sz val="10"/>
        <color theme="1"/>
        <rFont val="Trebuchet MS"/>
      </rPr>
      <t>Descripción del
bien/ servicio (b)</t>
    </r>
    <r>
      <rPr>
        <i/>
        <sz val="10"/>
        <color theme="1"/>
        <rFont val="Trebuchet MS"/>
      </rPr>
      <t xml:space="preserve">
</t>
    </r>
    <r>
      <rPr>
        <i/>
        <sz val="8"/>
        <color theme="1"/>
        <rFont val="Trebuchet MS"/>
      </rPr>
      <t>Características de los bienes/ servicios</t>
    </r>
  </si>
  <si>
    <r>
      <rPr>
        <b/>
        <sz val="10"/>
        <color theme="1"/>
        <rFont val="Trebuchet MS"/>
      </rPr>
      <t xml:space="preserve">Importe Unitario
</t>
    </r>
    <r>
      <rPr>
        <i/>
        <sz val="8"/>
        <color theme="1"/>
        <rFont val="Trebuchet MS"/>
      </rPr>
      <t>(moneda nacional)</t>
    </r>
  </si>
  <si>
    <r>
      <rPr>
        <b/>
        <u/>
        <sz val="10"/>
        <color theme="1"/>
        <rFont val="Trebuchet MS"/>
      </rPr>
      <t>Importe Total</t>
    </r>
    <r>
      <rPr>
        <b/>
        <u/>
        <sz val="10"/>
        <color theme="1"/>
        <rFont val="Trebuchet MS"/>
      </rPr>
      <t xml:space="preserve">
 IVA incluido
</t>
    </r>
    <r>
      <rPr>
        <i/>
        <u/>
        <sz val="8"/>
        <color theme="1"/>
        <rFont val="Trebuchet MS"/>
      </rPr>
      <t>(moneda nacional)</t>
    </r>
  </si>
  <si>
    <r>
      <rPr>
        <b/>
        <sz val="10"/>
        <color theme="1"/>
        <rFont val="Arial"/>
      </rPr>
      <t xml:space="preserve">Importe Total
</t>
    </r>
    <r>
      <rPr>
        <i/>
        <sz val="8"/>
        <color theme="1"/>
        <rFont val="Arial"/>
      </rPr>
      <t>(moneda extranjera)</t>
    </r>
  </si>
  <si>
    <r>
      <rPr>
        <b/>
        <sz val="10"/>
        <color theme="1"/>
        <rFont val="Trebuchet MS"/>
      </rPr>
      <t xml:space="preserve">Forma de Pago 
</t>
    </r>
    <r>
      <rPr>
        <i/>
        <sz val="8"/>
        <color theme="1"/>
        <rFont val="Trebuchet MS"/>
      </rPr>
      <t>(Contado o Cheque)</t>
    </r>
  </si>
  <si>
    <r>
      <rPr>
        <b/>
        <sz val="10"/>
        <color theme="1"/>
        <rFont val="Trebuchet MS"/>
      </rPr>
      <t xml:space="preserve">Observaciones </t>
    </r>
    <r>
      <rPr>
        <i/>
        <sz val="10"/>
        <color theme="1"/>
        <rFont val="Trebuchet MS"/>
      </rPr>
      <t xml:space="preserve">
</t>
    </r>
    <r>
      <rPr>
        <i/>
        <sz val="8"/>
        <color theme="1"/>
        <rFont val="Trebuchet MS"/>
      </rPr>
      <t>(se debe incluir toda aquella característica que no ha sido posible incluir anteriormente)</t>
    </r>
  </si>
  <si>
    <t>Ebay</t>
  </si>
  <si>
    <t>https://www.ebay.com/itm/235669482822?epid=2254475787&amp;itmmeta=01J3SDD8YQGAXZPAMKBEJNFBXN&amp;hash=item36defeed46:g:FGIAAOSwsqxmo~Xn&amp;itmprp=enc%3AAQAJAAAA4HnRt%2FHGZNwQZ3TAfbNEgXPeJxsKR43wPPvG5eaPyGIGgyqplatDbF5%2BM%2Fn4xL3KyE9yq0iM%2Fvd3pcjJW2%2FNW3OjIZaexiGUgXcOYCez048PPTWu5Lxdx9q41luce9ZxzKS9onMc94UzOQM7UJhAnugzce8qJbbVGlUkEvrOvvyFic35jj8jl6PCwvAiowC7niiqq4x8tmEufAHZ%2BTaJzhJC3gGelxbsWApKpAnnv9V5QwTP8DLu1RkHlhTmywf%2BnFKAZBYIVaJpqxuff699Z1pxKNkNLfUyitOB%2FNDYTiIy%7Ctkp%3ABk9SR7iPta2eZA</t>
  </si>
  <si>
    <t>Sistema Operativo</t>
  </si>
  <si>
    <t>ech-Shop-pro Compatible Windows 10 Home and profesional 32/64 Bit USB. Install To Factory Fresh, Recover, Repair and Restore Boot USB. Fix PC, Laptop and Desktop. Free Technical Support.</t>
  </si>
  <si>
    <t>Licendi</t>
  </si>
  <si>
    <t>https://www.ebay.com/itm/315356545416?itmmeta=01J3SAEKGWD3G8EJA3KEC8G52Y&amp;hash=item496cb70188:g:zHQAAOSwulBlbTCo&amp;itmprp=enc%3AAQAJAAAA4BBj3T3c3anUTtOZ8h9hK%2F3uDwtL1bxfQsiEvpn2bpu6JAJM7PCMYtZv3AZvs3Jc81ZBdDEf%2By%2Bfj4%2FWdMtra8tSrEQlTyUMtdhT2skYt24P%2FAVGtU6k%2FOjNM9r1sFbXWTePu%2B2510wP1SSinvscTOUA4IxPdCh8ksIhIDmgC%2B8QWamL%2Fdj5pt0hLZbJgBru0ujWVb%2ByiUB5leGyp2ykui9kRuo8NwEGBEdbeSBLjBW56uKr1RjGa2l3m3VxmSX%2F%2Bxp8iTrHJ6RkrJGMt4N86v5OM%2FjL0VtPQL8dzk4P7KLA%7Ctkp%3ABFBMwri6qp5k</t>
  </si>
  <si>
    <t>La licencia Windows 10 Pro contiene el segundo sistema operativo más reciente de Microsoft, con todas las bases de la edición Home. Pero, además, también tiene la seguridad, compatibilidad y conectividad que las empresas necesitan para proteger sus datos sensibles. Es la edición perfecta tanto para el hogar como para autónomos, pequeñas y medianas empresas que necesitan vincular toda su información y archivos.</t>
  </si>
  <si>
    <t>LatinKeys</t>
  </si>
  <si>
    <t>https://latinkeys.com/colombia/producto/windows-10-pro-licencia-para-1pc/</t>
  </si>
  <si>
    <t>Windows 10 Pro Licencia para 1PC</t>
  </si>
  <si>
    <t>https://www.ebay.com/itm/296589948071?itmmeta=01J3S6FMGQKMP7Z61R4K7RMBP0&amp;hash=item450e2374a7:g:PEEAAOSwjchmoeMu&amp;itmprp=enc%3AAQAJAAAA4I0hOVuMy4Rl92TSmF%2FOwOhku%2BGkQMtxESc%2BU6uLzscFr95hHzV5cZc0olsXWY%2B6RlrFtsnT%2Fe5qKOCIo1gG0sybZucOScn1m4pDheFwIezgx7EwQgEOp5RF1okjJHmtO4VXScwPZlfgB5k1o%2F0UAGuFL9sVb8PxJYzr4nNLEocM9fY2EyfrLdalIMljPY6sJPfKmqyaKZKWxGD%2FU3r%2F3vIUKTyvZeeMbu%2Bk7%2BU67qYxyXml55%2F3uKtk2I%2FULoJK%2BeeN%2BeJMoBp81UUoXuq4XQV2kNLXCnLMkBPo9vJaIMl0%7Ctkp%3ABFBMtsi-pp5k</t>
  </si>
  <si>
    <t>Office 365</t>
  </si>
  <si>
    <t>OFFICE 365 HOME 1 AÑO 5 PC'S</t>
  </si>
  <si>
    <t>Nº 2</t>
  </si>
  <si>
    <t>https://www.falabella.com.co/falabella-co/product/3442333/Microsoft-Office-365-Personal-Suscripcion/3442333</t>
  </si>
  <si>
    <t>Microsoft Office 365 Personal Suscripción</t>
  </si>
  <si>
    <t>https://www.mercadolibre.com.co/microsoft-office-365-2020-personal-1-usuario-en-la-nube-de-1-tb/p/MCO36797483#searchVariation%3DMCO36797483%26position%3D2%26search_layout%3Dstack%26type%3Dproduct%26tracking_id%3D1d636079-6873-4f98-ae5d-22de30f4f2e0</t>
  </si>
  <si>
    <t>Microsoft Office 365 2020</t>
  </si>
  <si>
    <t>https://www.amazon.com/-/es/dp/B0CGWKF1PJ/ref=sr_1_3?__mk_es_US=%C3%85M%C3%85%C5%BD%C3%95%C3%91&amp;crid=2PA2AKQBTE9QP&amp;dib=eyJ2IjoiMSJ9.O4snMYifXTEEbjrW2THcM6yguT--mUlfRJyI1PFXQSfGjHj071QN20LucGBJIEps.FbOLleRh7dEkhiWZcie79qAeWssTv3RAJ-WED2N5x1k&amp;dib_tag=se&amp;keywords=suscripcion+adobe+xd&amp;qid=1722066425&amp;sprefix=suscripcion+adobe+x%2Caps%2C435&amp;sr=8-3</t>
  </si>
  <si>
    <t>Herramienta de Diseño</t>
  </si>
  <si>
    <t>XD | UX/UI design and collaboration tool | 1-Month Subscription with Auto-Renewal + InCopy | Writing and copy editing software | 1-Month Subscription with Auto-Renewal</t>
  </si>
  <si>
    <t>Capterra</t>
  </si>
  <si>
    <t>https://www.capterra.co/software/145723/balsamiq-mockups</t>
  </si>
  <si>
    <t>software wireframing que permite a los equipos de clientes potenciales colaborar, crear maquetas, controlar versiones y ejecutar pruebas de usuario.</t>
  </si>
  <si>
    <t>Balsamiq</t>
  </si>
  <si>
    <t>https://balsamiq.com/buy/</t>
  </si>
  <si>
    <t xml:space="preserve">Facturación mensual o anual ($ 108 / año)
Incluye:
Hasta 2 proyectos
Wireframes ilimitados
Usuarios ilimitados
</t>
  </si>
  <si>
    <t>MongoDB</t>
  </si>
  <si>
    <t>https://www.mongodb.com/es/pricing</t>
  </si>
  <si>
    <t>Base de Datos</t>
  </si>
  <si>
    <t xml:space="preserve">Dedicated
from 
$57/month
Para aplicaciones de producción con requisitos de carga de trabajo sofisticados. Controles de configuración avanzados.
10 GB a 4 TB de almacenamiento
De 2 GB a 768 GB de RAM
Aislamiento de red y controles de acceso de grano fino
Opciones multi-región y multi-nube disponibles
</t>
  </si>
  <si>
    <t>Get App</t>
  </si>
  <si>
    <t>https://www.getapp.com.co/software/121771/mongodb</t>
  </si>
  <si>
    <t>MongoDB es un software de gestión de bases de datos que está diseñado para organizaciones de distintos sectores, como medios de comunicación, tecnología, atención médica, comercio minorista, hostelería, telecomunicaciones, finanzas, educación, energía y servicios públicos. Ayuda a los desarrolladores a crear aplicaciones y cuenta con herramientas integradas para visualizar, manipular y analizar datos.
Con MongoDB, los administradores pueden proporcionar una experiencia de usuario configurando derechos de acceso basados en roles, firewalls dedicados, protocolos de autorización y cifrado basado en TLS (seguridad de capa de transporte, por sus siglas en inglés). El explorador de datos permite a los miembros del personal realizar consultas, supervisar el uso del índice, acceder a los metadatos de las colecciones e interactuar con los datos. Con el módulo de gráficos, los miembros del equipo pueden crear gráficos visuales y ensamblar y compartir paneles con sus compañeros de trabajo para facilitar la colaboración en todas las actividades.
MongoDB incluye una API que permite a las empresas integrar el sistema con varias soluciones de terceros, como Tableau, Microsoft Power BI y Qlik. MongoDB Atlas permite a los desarrolladores crear clústeres de implementación definiendo la región de uso, el tamaño de la instancia y los requisitos de memoria en varios proveedores de la nube, incluidos AWS, Google Cloud Platform y Microsoft Azure.</t>
  </si>
  <si>
    <t>Compara Software</t>
  </si>
  <si>
    <t>https://www.comparasoftware.co/mongodb</t>
  </si>
  <si>
    <t>MongoDB es la plataforma de base de datos moderna, de propósito general líder, diseñada para liberar el poder del software y los datos para los desarrolladores y las aplicaciones que construyen. Con sede en Nueva York, con oficinas en América del Norte, Europa y Asia-Pacífico, estamos cerca de donde usted hace negocios. Tiene más de 4,900 clientes en más de 85 países. La plataforma de base de datos MongoDB se ha descargado más de 30 millones de veces y ha habido más de 730,000 registros de MongoDB University.
Al ofrecer lo mejor de las bases de datos tradicionales, así como la flexibilidad, escala y rendimiento que las aplicaciones actuales requieren, permitimos que los innovadores implementen aplicaciones tan grandes como puedan soñar. Desde startups hasta empresas, para los más modernos y críticos, ésta es la base de datos para ideas gigantes.
También proporciona una serie de soluciones para desbloquear el valor de los datos en tiempo real de su organización, ya sea que necesite funcionar en las instalaciones o en la nube pública o privada.
Contáctenos para conocer más sobre:
MongoDB Enterprise Advanced: licenciamiento y herramientas empresariales con soporte premium las 24 horas, 7 días a la semana MongoDB Atlas: la mejor plataforma de base de datos en la nube administrada en AWS, Azure y GCP Consultoría, capacitación y más</t>
  </si>
  <si>
    <t>Git Hub</t>
  </si>
  <si>
    <t>https://github.com/pricing</t>
  </si>
  <si>
    <t>Sistema Control de Versiones</t>
  </si>
  <si>
    <t>-Posea y controle las cuentas de usuario de los miembros de su empresa a través de su proveedor de identidad (IdP).
-Invita automáticamente a miembros a unirse a tu organización cuando les otorgas acceso en tu IdP. Si eliminas el acceso de un miembro a tu organización de GitHub en tu IdP SAML, el miembro será eliminado automáticamente de la organización de GitHub.
-GitHub Enterprise Cloud incluye la opción de crear una cuenta empresarial, lo que permite la colaboración entre múltiples organizaciones, brinda a los administradores un único punto de visibilidad y administración y genera ahorros en costos de licencia para usuarios idénticos en múltiples organizaciones.</t>
  </si>
  <si>
    <t xml:space="preserve">BrowserStack </t>
  </si>
  <si>
    <t>https://www.browserstack.com/pricing?cycle=annual</t>
  </si>
  <si>
    <t>Herramientas de Prueba (Opcional)</t>
  </si>
  <si>
    <t>Más de 20 000 unidades reales de dispositivos iOS y Android
icono de información de luz
Acceso instantáneo a navegadores móviles
icono de información de luz
Herramientas de desarrollo móviles patentadas para una depuración rápida
icono de información de luzDepure utilizando herramientas de desarrollo preinstaladas en los navegadores Chrome y Safari incluso en dispositivos móviles
Pruebas de sitios web privados, de prueba y de host local en distintos dispositivos
icono de información de luz
19 centros de datos en 13 ubicaciones en todo el mund</t>
  </si>
  <si>
    <t>Latam Kaspersky</t>
  </si>
  <si>
    <t>https://latam.kaspersky.com/total-security?srsltid=AfmBOopWVpZEQj_kChpQwP3Q1AFyjo6bPLo547rWQvCa7Um5JNiFE7XD</t>
  </si>
  <si>
    <t>Antivirus</t>
  </si>
  <si>
    <t>Antivirus en tiempo real
Protección de pagos en línea
VPN superrápida ilimitada
Protección de identidad
Comprobación y eliminación de virus por parte de expertos</t>
  </si>
  <si>
    <t>CompuLago</t>
  </si>
  <si>
    <t>https://www.compulago.com/producto/licencia-kaspersky-total-security-esd-1-dispositivo-suscripcion-1-ano-kl1949ddafs-1515-03334379/?srsltid=AfmBOor4H0fgAyIlI0iDdx0th3NFya_PWSdbePR8ezJ-V7SQ4A5vv0yA</t>
  </si>
  <si>
    <t xml:space="preserve">LICENCIA KASPERSKY TOTAL SECURITY ESD 1 DISPOSITIVO SUSCRIPCION 1 AÑO KL1949DDAFS
</t>
  </si>
  <si>
    <t>https://articulo.mercadolibre.com.co/MCO-1398328435-kaspersky-antivirus-total-security-3-dispositivos-1-ano-caja-_JM#polycard_client=search-nordic&amp;position=8&amp;search_layout=stack&amp;type=item&amp;tracking_id=cce6a72d-fcb1-4f94-9d5e-e84c4b6ebad7</t>
  </si>
  <si>
    <t xml:space="preserve">Kaspersky Antivirus Total Security 3 Dispositivos 1 Año Caja
Agregar a favoritos
</t>
  </si>
  <si>
    <t>Microsoft</t>
  </si>
  <si>
    <t>https://visualstudio.microsoft.com/es/vs/pricing/?tab=Empresa</t>
  </si>
  <si>
    <t>Visual Studio</t>
  </si>
  <si>
    <t>Suscripción de Professional
IDE de Visual Studio Professional
Azure DevOps (plan básico)</t>
  </si>
  <si>
    <t>VS Code</t>
  </si>
  <si>
    <r>
      <rPr>
        <b/>
        <sz val="10"/>
        <color theme="1"/>
        <rFont val="Trebuchet MS"/>
      </rPr>
      <t>Empresa</t>
    </r>
    <r>
      <rPr>
        <i/>
        <sz val="8"/>
        <color theme="1"/>
        <rFont val="Trebuchet MS"/>
      </rPr>
      <t xml:space="preserve">
(Nombre fiscal de la empresa)</t>
    </r>
  </si>
  <si>
    <r>
      <rPr>
        <b/>
        <sz val="10"/>
        <color theme="1"/>
        <rFont val="Trebuchet MS"/>
      </rPr>
      <t>Nº de CUIT, Dirección, Teléfono</t>
    </r>
    <r>
      <rPr>
        <i/>
        <sz val="10"/>
        <color theme="1"/>
        <rFont val="Trebuchet MS"/>
      </rPr>
      <t xml:space="preserve">
</t>
    </r>
    <r>
      <rPr>
        <i/>
        <sz val="8"/>
        <color theme="1"/>
        <rFont val="Trebuchet MS"/>
      </rPr>
      <t>(Datos de la empresa)</t>
    </r>
  </si>
  <si>
    <r>
      <rPr>
        <b/>
        <sz val="10"/>
        <color theme="1"/>
        <rFont val="Trebuchet MS"/>
      </rPr>
      <t>Descripción del
bien/ servicio (b)</t>
    </r>
    <r>
      <rPr>
        <i/>
        <sz val="10"/>
        <color theme="1"/>
        <rFont val="Trebuchet MS"/>
      </rPr>
      <t xml:space="preserve">
</t>
    </r>
    <r>
      <rPr>
        <i/>
        <sz val="8"/>
        <color theme="1"/>
        <rFont val="Trebuchet MS"/>
      </rPr>
      <t>Características de los bienes/ servicios</t>
    </r>
  </si>
  <si>
    <r>
      <rPr>
        <b/>
        <sz val="10"/>
        <color theme="1"/>
        <rFont val="Trebuchet MS"/>
      </rPr>
      <t xml:space="preserve">Importe Unitario
</t>
    </r>
    <r>
      <rPr>
        <i/>
        <sz val="8"/>
        <color theme="1"/>
        <rFont val="Trebuchet MS"/>
      </rPr>
      <t>(moneda nacional)</t>
    </r>
  </si>
  <si>
    <r>
      <rPr>
        <b/>
        <u/>
        <sz val="10"/>
        <color theme="1"/>
        <rFont val="Trebuchet MS"/>
      </rPr>
      <t>Importe Total</t>
    </r>
    <r>
      <rPr>
        <b/>
        <u/>
        <sz val="10"/>
        <color theme="1"/>
        <rFont val="Trebuchet MS"/>
      </rPr>
      <t xml:space="preserve">
 IVA incluido
</t>
    </r>
    <r>
      <rPr>
        <i/>
        <u/>
        <sz val="8"/>
        <color theme="1"/>
        <rFont val="Trebuchet MS"/>
      </rPr>
      <t>(moneda nacional)</t>
    </r>
  </si>
  <si>
    <r>
      <rPr>
        <b/>
        <sz val="10"/>
        <color theme="1"/>
        <rFont val="Arial"/>
      </rPr>
      <t xml:space="preserve">Importe Total
</t>
    </r>
    <r>
      <rPr>
        <i/>
        <sz val="8"/>
        <color theme="1"/>
        <rFont val="Arial"/>
      </rPr>
      <t>(moneda extranjera)</t>
    </r>
  </si>
  <si>
    <r>
      <rPr>
        <b/>
        <sz val="10"/>
        <color theme="1"/>
        <rFont val="Trebuchet MS"/>
      </rPr>
      <t xml:space="preserve">Forma de Pago 
</t>
    </r>
    <r>
      <rPr>
        <i/>
        <sz val="8"/>
        <color theme="1"/>
        <rFont val="Trebuchet MS"/>
      </rPr>
      <t>(Contado o Cheque)</t>
    </r>
  </si>
  <si>
    <r>
      <rPr>
        <b/>
        <sz val="10"/>
        <color theme="1"/>
        <rFont val="Trebuchet MS"/>
      </rPr>
      <t xml:space="preserve">Observaciones </t>
    </r>
    <r>
      <rPr>
        <i/>
        <sz val="10"/>
        <color theme="1"/>
        <rFont val="Trebuchet MS"/>
      </rPr>
      <t xml:space="preserve">
</t>
    </r>
    <r>
      <rPr>
        <i/>
        <sz val="8"/>
        <color theme="1"/>
        <rFont val="Trebuchet MS"/>
      </rPr>
      <t>(se debe incluir toda aquella característica que no ha sido posible incluir anteriormente)</t>
    </r>
  </si>
  <si>
    <t>Nº1</t>
  </si>
  <si>
    <t>https://www.microsoft.com/es-co/windows-server/pricing</t>
  </si>
  <si>
    <t>Windows Server</t>
  </si>
  <si>
    <t>Estándar[2]        Entornos físicos o mínimamente virtualizados        Basado en núcleo        CAL de Windows Server        $1069</t>
  </si>
  <si>
    <t>Nº2</t>
  </si>
  <si>
    <t>Revolution Soft</t>
  </si>
  <si>
    <t>https://revolutionsoft.com.co/windows-server-2019/licencia-windows-server-2019-standard.html?id_product_attribute=0&amp;_gl=1*1pmduxx*_up*MQ..*_ga*MTY3NzE5NTU5Ny4xNzIyMTA2Mjg4*_ga_C64VX5E0B0*MTcyMjEwNjI4Ni4xLjAuMTcyMjEwNjI4Ni4wLjAuMA..</t>
  </si>
  <si>
    <t>Licencia Microsoft Windows Server 2019 Standard - 16 cores</t>
  </si>
  <si>
    <t>https://systorecolombia.com/server/788-microsoft-windows-server-2022-standard-16-cores-single-language-p73-08338.html</t>
  </si>
  <si>
    <t>Windows Server 2022 ya está aquí. Obtenga hoy el sistema operativo listo para la nube para aplicar otros niveles de seguridad e innovación a las aplicaciones y la infraestructura, que potencian su negocio. Admita las cargas de trabajo que ejecuta hoy y haga que sea más fácil pasar a la nube cuando esté listo. Licencia perpetua, Usuarios ilimitados, Descarga electrónica. Para uso con equipos nuevos y usados. Soporta 2 Máquinas Virtuales o 2 Hyper-V Container, 24TB de RAM &amp; 512 Núcleos. Requiere CALs.  
Microsoft Windows Server 2022 Standard 16 Cores Single Language P73-08328 DG7GMGF0D5RK</t>
  </si>
  <si>
    <t>Nagios</t>
  </si>
  <si>
    <t>https://www.nagios.com/pricing-plans/</t>
  </si>
  <si>
    <t>Herramienta de Monitoreo</t>
  </si>
  <si>
    <t>Estándar
Gestionar y monitorizar entornos pequeños y medianos.
Encuentre el plan adecuado para usted con nuestra Calculadora de Planes XI
Monitoreo y gráficos de infraestructura
Alertas e informes mejorados
Configuración GUI
API abierta para conectarse a la pila de tecnología existente
Capacidades de automatización integradas
Más de 65 asistentes de configuración</t>
  </si>
  <si>
    <t>https://www.getapp.com.co/software/90645/nagios</t>
  </si>
  <si>
    <t>Nagios XI es una solución escalable de supervisión y alerta de infraestructuras de TI. Diseñado para empresas de todos los tamaños, Nagios XI proporciona a las organizaciones una visión ampliada de su infraestructura de TI para detectar problemas antes de que afecten a los procesos comerciales críticos.
Nagios XI proporciona una vista central de toda la red de operaciones de TI. Esto permite supervisar todos los componentes de la infraestructura, como aplicaciones, servicios, sistemas operativos, métricas del sistema, protocolos de red e infraestructura de red. Planifica las actualizaciones de la infraestructura con antelación, con gráficos de tendencias y capacidad automatizados e integrados. Si algo sale mal, Nagios XI envía alertas.
El acceso multiusuario y las vistas específicas aseguran que los clientes y las partes interesadas vean solo los componentes de infraestructura relevantes para los que están autorizados. Las múltiples API garantizan una fácil integración con otras aplicaciones internas y de terceros.</t>
  </si>
  <si>
    <t>App Vizer</t>
  </si>
  <si>
    <t>https://www.appvizer.es/it/monitoreo-red/nagios-xi</t>
  </si>
  <si>
    <t>Nagios XI es un Software de Network Monitoring Software creado por la empresa Nagios Enterprises (United States).
El precio de este software es de $1,995.00 costo único.
Nagios XI es el más potente y fiable software de monitorización de red en el mercado. Nagios XI extiende en probadas, componentes de clase empresarial de código abierto para ofrecer la mejor solución de monitorización de red, servidor y la aplicación de los requisitos de organización exigentes de hoy.
Las evaluaciones usuario promedio de Nagios XI es 5/5.</t>
  </si>
  <si>
    <t>https://www.getapp.com.co/software/90812/symantec-endpoint-protection#:~:text=Preguntas%20frecuentes%20sobre%20Symantec%20Endpoint%20Security&amp;text=A%20partir%20de%3A%20US%24%2039,Prueba%20gratis%3A%20No%20disponible</t>
  </si>
  <si>
    <t>Los virus pueden destruir un negocio en minutos. Endpoint Protection Small Business Edition protege las empresas a la misma velocidad. Symantec Endpoint Protection Small Business Edition 2013 es una solución simple, rápida y efectiva que protege contra virus y malware y se configura en solo minutos. No es necesario instalar hardware adicional ni contar con personal de TI o formación especial para comenzar a usarlo.</t>
  </si>
  <si>
    <t>CapTerra</t>
  </si>
  <si>
    <t>https://www.capterra.co/software/151733/symantec-endpoint-protection</t>
  </si>
  <si>
    <t>Symantec Endpoint Protection está diseñado para abordar estos desafíos con un enfoque en capas y el objetivo final es la seguridad. Va más allá del antivirus tradicional e incluye firewall, sistema de prevención de intrusiones (Intruction Prevention System, IPS) y tecnologías de protección avanzada impulsadas por la red de inteligencia de amenazas civiles más grande del mundo.</t>
  </si>
  <si>
    <t>Frontier</t>
  </si>
  <si>
    <t>https://frontier.com.co/software/symantec/licencia-symantec-endpoint-renewal-gov-100-249-dev-1year</t>
  </si>
  <si>
    <t>LICENCIA SYMANTEC ENDPOINT RENEWAL GOV 100-249 DEV 1YEAR</t>
  </si>
  <si>
    <t>IsitWp</t>
  </si>
  <si>
    <t>https://www.isitwp.com/es/google-domains-review/</t>
  </si>
  <si>
    <t>Dominio</t>
  </si>
  <si>
    <t>¿Quieres obtener una revisión honesta de Google Domains?
Google Domains tiene mucho que ofrecer como registrador de nombres de dominio y facilita la creación de sitios web. Sin embargo, son relativamente nuevos en el mercado de los dominios en comparación con empresas con más experiencia como Domain.com y Bluehost.
En esta reseña, le revelaremos todo lo que necesita saber sobre Google Domains antes de registrar su nombre de dominio con ellos.</t>
  </si>
  <si>
    <t>Google Domains Help</t>
  </si>
  <si>
    <t>https://support.google.com/domains/answer/6010092?hl=es-419#zippy=%2Cdominios-premium%2Cdominios-de-reventa%2Cdominios-premium-de-reventa%2Cprecio-por-terminaci%C3%B3n-de-dominio</t>
  </si>
  <si>
    <t>Su compra inicial le da derecho a un año de registro que puede renovarse anualmente. También puede comprar varios años de registro por el precio actual.
Precio por terminación de dominio
Importante: Los precios están sujetos a cambios sin aviso previo. Los precios son por año de registro, a menos que se indique lo contrario. No se incluyen impuestos.
Google Domains admite las siguientes terminaciones de nombres de dominio:
.edu = 20 Us</t>
  </si>
  <si>
    <t>TrustRadius</t>
  </si>
  <si>
    <t>https://www.trustradius.com/products/google-domains/pricing</t>
  </si>
  <si>
    <t>Google Domains tiene 3 ediciones de precios, desde $12 a $12 .  Consulta las diferentes ediciones de precios a continuación y lee más información sobre el producto aquí para ver cuál es la adecuada para ti.</t>
  </si>
  <si>
    <r>
      <rPr>
        <b/>
        <sz val="10"/>
        <color theme="1"/>
        <rFont val="Arial"/>
      </rPr>
      <t xml:space="preserve">(a) Se deben presentar tres (3) presupuestos cuando:   
   </t>
    </r>
    <r>
      <rPr>
        <sz val="10"/>
        <color theme="1"/>
        <rFont val="Arial"/>
      </rPr>
      <t>El valor del gasto supere el monto de pesos un mil ($ 1.000,00). 
     Se pueden presentar al menos tres (3)</t>
    </r>
    <r>
      <rPr>
        <sz val="10"/>
        <color theme="1"/>
        <rFont val="Arial"/>
      </rPr>
      <t xml:space="preserve"> solicitudes de cotización (del bien o servicio a contratar) cursadas</t>
    </r>
    <r>
      <rPr>
        <sz val="10"/>
        <color theme="1"/>
        <rFont val="Arial"/>
      </rPr>
      <t xml:space="preserve"> a tres o más empresas oferentes.
     L</t>
    </r>
    <r>
      <rPr>
        <sz val="10"/>
        <color theme="1"/>
        <rFont val="Arial"/>
      </rPr>
      <t xml:space="preserve">a selección del proveedor se hará con el criterio del más bajo precio.
     </t>
    </r>
    <r>
      <rPr>
        <b/>
        <sz val="10"/>
        <color theme="1"/>
        <rFont val="Arial"/>
      </rPr>
      <t>En caso de no contar con tres (3) presupuestos, o no poder seleccionar al proveedor que ofrece menor precio, presentar este cuadro una nota de justificación siguiendo las pautas del ítem    (XX)</t>
    </r>
    <r>
      <rPr>
        <sz val="10"/>
        <color theme="1"/>
        <rFont val="Arial"/>
      </rPr>
      <t xml:space="preserve">
</t>
    </r>
  </si>
  <si>
    <r>
      <rPr>
        <b/>
        <sz val="10"/>
        <color theme="1"/>
        <rFont val="Arial"/>
      </rPr>
      <t>(b) Ejemplos:</t>
    </r>
    <r>
      <rPr>
        <sz val="10"/>
        <color theme="1"/>
        <rFont val="Arial"/>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</si>
  <si>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b/>
        <sz val="10"/>
        <color theme="1"/>
        <rFont val="Trebuchet MS"/>
      </rPr>
      <t>Empresa</t>
    </r>
    <r>
      <rPr>
        <i/>
        <sz val="8"/>
        <color theme="1"/>
        <rFont val="Trebuchet MS"/>
      </rPr>
      <t xml:space="preserve">
(Nombre fiscal de la empresa)</t>
    </r>
  </si>
  <si>
    <r>
      <rPr>
        <b/>
        <sz val="10"/>
        <color theme="1"/>
        <rFont val="Trebuchet MS"/>
      </rPr>
      <t>Nº de CUIT, Dirección, Teléfono</t>
    </r>
    <r>
      <rPr>
        <i/>
        <sz val="10"/>
        <color theme="1"/>
        <rFont val="Trebuchet MS"/>
      </rPr>
      <t xml:space="preserve">
</t>
    </r>
    <r>
      <rPr>
        <i/>
        <sz val="8"/>
        <color theme="1"/>
        <rFont val="Trebuchet MS"/>
      </rPr>
      <t>(Datos de la empresa)</t>
    </r>
  </si>
  <si>
    <r>
      <rPr>
        <b/>
        <sz val="10"/>
        <color theme="1"/>
        <rFont val="Trebuchet MS"/>
      </rPr>
      <t>Descripción del
bien/ servicio (b)</t>
    </r>
    <r>
      <rPr>
        <i/>
        <sz val="10"/>
        <color theme="1"/>
        <rFont val="Trebuchet MS"/>
      </rPr>
      <t xml:space="preserve">
</t>
    </r>
    <r>
      <rPr>
        <i/>
        <sz val="8"/>
        <color theme="1"/>
        <rFont val="Trebuchet MS"/>
      </rPr>
      <t>Características de los bienes/ servicios</t>
    </r>
  </si>
  <si>
    <r>
      <rPr>
        <b/>
        <sz val="10"/>
        <color theme="1"/>
        <rFont val="Trebuchet MS"/>
      </rPr>
      <t xml:space="preserve">Importe Unitario
</t>
    </r>
    <r>
      <rPr>
        <i/>
        <sz val="8"/>
        <color theme="1"/>
        <rFont val="Trebuchet MS"/>
      </rPr>
      <t>(moneda nacional)</t>
    </r>
  </si>
  <si>
    <r>
      <rPr>
        <b/>
        <u/>
        <sz val="10"/>
        <color theme="1"/>
        <rFont val="Trebuchet MS"/>
      </rPr>
      <t>Importe Total</t>
    </r>
    <r>
      <rPr>
        <b/>
        <u/>
        <sz val="10"/>
        <color theme="1"/>
        <rFont val="Trebuchet MS"/>
      </rPr>
      <t xml:space="preserve">
 IVA incluido
</t>
    </r>
    <r>
      <rPr>
        <i/>
        <u/>
        <sz val="8"/>
        <color theme="1"/>
        <rFont val="Trebuchet MS"/>
      </rPr>
      <t>(moneda nacional)</t>
    </r>
  </si>
  <si>
    <r>
      <rPr>
        <b/>
        <sz val="10"/>
        <color theme="1"/>
        <rFont val="Arial"/>
      </rPr>
      <t xml:space="preserve">Importe Total
</t>
    </r>
    <r>
      <rPr>
        <i/>
        <sz val="8"/>
        <color theme="1"/>
        <rFont val="Arial"/>
      </rPr>
      <t>(moneda extranjera)</t>
    </r>
  </si>
  <si>
    <r>
      <rPr>
        <b/>
        <sz val="10"/>
        <color theme="1"/>
        <rFont val="Trebuchet MS"/>
      </rPr>
      <t xml:space="preserve">Forma de Pago 
</t>
    </r>
    <r>
      <rPr>
        <i/>
        <sz val="8"/>
        <color theme="1"/>
        <rFont val="Trebuchet MS"/>
      </rPr>
      <t>(Contado o Cheque)</t>
    </r>
  </si>
  <si>
    <r>
      <rPr>
        <b/>
        <sz val="10"/>
        <color theme="1"/>
        <rFont val="Trebuchet MS"/>
      </rPr>
      <t xml:space="preserve">Observaciones </t>
    </r>
    <r>
      <rPr>
        <i/>
        <sz val="10"/>
        <color theme="1"/>
        <rFont val="Trebuchet MS"/>
      </rPr>
      <t xml:space="preserve">
</t>
    </r>
    <r>
      <rPr>
        <i/>
        <sz val="8"/>
        <color theme="1"/>
        <rFont val="Trebuchet MS"/>
      </rPr>
      <t>(se debe incluir toda aquella característica que no ha sido posible incluir anteriormente)</t>
    </r>
  </si>
  <si>
    <t>Colombia PC</t>
  </si>
  <si>
    <t>https://colombiapc.com/product/windows-10-pro-office-2019-pro-plus-key/?gad_source=1&amp;gclid=CjwKCAjwko21BhAPEiwAwfaQCEPUMUgRKL5FlFRq-Xh6tkOx0PPL1Bw1X6KoURApeqt6-Zj--vkROhoCuyEQAvD_BwE</t>
  </si>
  <si>
    <t>Windows 10 Pro + Office 2019 Pro Plus Key</t>
  </si>
  <si>
    <t>$72.000</t>
  </si>
  <si>
    <t>CD Key para Windows 10 Pro original, sistema operativo diseñado para empresas. Para usuarios corporativos y avanzados, ofrece características y capacidades de vanguardia. Key para Office 2019 Pro Plus, suite completa de Office para Windows.</t>
  </si>
  <si>
    <t>Licencias pccl</t>
  </si>
  <si>
    <t>https://licenciaspccl.net/product/paquete-windows-10-pro-office-2019-professional/?gad_source=1&amp;gclid=CjwKCAjwko21BhAPEiwAwfaQCFkR59AKe47m3p2Y685mGn6Fbrt6yv7sIsYI6sKcRs-IMrk4Oy4VhBoC4uEQAvD_BwE</t>
  </si>
  <si>
    <t>Licencia Windows 10/11 PRO:Duración: Permanente, Tipo de licencia: Retail, Actualizaciones completas, El equipo debe contar con Win 10 u 11 ya instalado.</t>
  </si>
  <si>
    <t>Nº3</t>
  </si>
  <si>
    <t>Blitz Handel</t>
  </si>
  <si>
    <t>https://blitzhandel24.com/co/microsoft-windows-10-pro?sPartner=g_s_CO&amp;number=96964601&amp;gad_source=1&amp;gclid=Cj0KCQjwtZK1BhDuARIsAAy2VzsU0ezQzlPqdX1otWfEIBCrV4dhda8sxxgJYaHTWO-2wcyllJd4PmAaAqj5EALw_wcB</t>
  </si>
  <si>
    <t>Microsoft Windows 10 Pro</t>
  </si>
  <si>
    <r>
      <rPr>
        <b/>
        <sz val="10"/>
        <color theme="1"/>
        <rFont val="Arial"/>
      </rPr>
      <t xml:space="preserve">(a) Se deben presentar tres (3) presupuestos cuando:   
   </t>
    </r>
    <r>
      <rPr>
        <sz val="10"/>
        <color theme="1"/>
        <rFont val="Arial"/>
      </rPr>
      <t>El valor del gasto supere el monto de pesos un mil ($ 1.000,00). 
     Se pueden presentar al menos tres (3)</t>
    </r>
    <r>
      <rPr>
        <sz val="10"/>
        <color theme="1"/>
        <rFont val="Arial"/>
      </rPr>
      <t xml:space="preserve"> solicitudes de cotización (del bien o servicio a contratar) cursadas</t>
    </r>
    <r>
      <rPr>
        <sz val="10"/>
        <color theme="1"/>
        <rFont val="Arial"/>
      </rPr>
      <t xml:space="preserve"> a tres o más empresas oferentes.
     L</t>
    </r>
    <r>
      <rPr>
        <sz val="10"/>
        <color theme="1"/>
        <rFont val="Arial"/>
      </rPr>
      <t xml:space="preserve">a selección del proveedor se hará con el criterio del más bajo precio.
     </t>
    </r>
    <r>
      <rPr>
        <b/>
        <sz val="10"/>
        <color theme="1"/>
        <rFont val="Arial"/>
      </rPr>
      <t>En caso de no contar con tres (3) presupuestos, o no poder seleccionar al proveedor que ofrece menor precio, presentar este cuadro una nota de justificación siguiendo las pautas del ítem    (XX)</t>
    </r>
    <r>
      <rPr>
        <sz val="10"/>
        <color theme="1"/>
        <rFont val="Arial"/>
      </rPr>
      <t xml:space="preserve">
</t>
    </r>
  </si>
  <si>
    <r>
      <rPr>
        <b/>
        <sz val="10"/>
        <color theme="1"/>
        <rFont val="Arial"/>
      </rPr>
      <t>(b) Ejemplos:</t>
    </r>
    <r>
      <rPr>
        <sz val="10"/>
        <color theme="1"/>
        <rFont val="Arial"/>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</si>
  <si>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Logo Proovedor</t>
  </si>
  <si>
    <t>Imagen Producto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</si>
</sst>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6">
    <numFmt numFmtId="164" formatCode="[$$]#,##0"/>
    <numFmt numFmtId="165" formatCode="[$ $]#,##0"/>
    <numFmt numFmtId="166" formatCode="[$$]#,##0.00"/>
    <numFmt numFmtId="167" formatCode="[$€]#,##0"/>
    <numFmt numFmtId="168" formatCode="#,##0\ [$€-1]"/>
    <numFmt numFmtId="169" formatCode="#,##0.00\ [$€-1]"/>
  </numFmts>
  <fonts count="39" x14ac:knownFonts="1">
    <font>
      <sz val="10"/>
      <color rgb="FF000000"/>
      <name val="Arial"/>
      <scheme val="minor"/>
    </font>
    <font>
      <b/>
      <sz val="12"/>
      <color theme="1"/>
      <name val="Arial"/>
    </font>
    <font>
      <sz val="10"/>
      <name val="Arial"/>
    </font>
    <font>
      <b/>
      <sz val="10"/>
      <color theme="1"/>
      <name val="Arial"/>
    </font>
    <font>
      <b/>
      <sz val="10"/>
      <color theme="1"/>
      <name val="Trebuchet MS"/>
    </font>
    <font>
      <b/>
      <u/>
      <sz val="10"/>
      <color theme="1"/>
      <name val="Trebuchet MS"/>
    </font>
    <font>
      <i/>
      <sz val="10"/>
      <color theme="1"/>
      <name val="Arial"/>
    </font>
    <font>
      <sz val="10"/>
      <color theme="1"/>
      <name val="Trebuchet MS"/>
    </font>
    <font>
      <u/>
      <sz val="10"/>
      <color rgb="FF0000FF"/>
      <name val="Arial"/>
    </font>
    <font>
      <sz val="10"/>
      <color theme="1"/>
      <name val="Arial"/>
      <scheme val="minor"/>
    </font>
    <font>
      <u/>
      <sz val="10"/>
      <color rgb="FF0000FF"/>
      <name val="Arial"/>
    </font>
    <font>
      <u/>
      <sz val="10"/>
      <color rgb="FF0000FF"/>
      <name val="Arial"/>
    </font>
    <font>
      <b/>
      <sz val="10"/>
      <color theme="1"/>
      <name val="Arial"/>
    </font>
    <font>
      <u/>
      <sz val="10"/>
      <color rgb="FF0000FF"/>
      <name val="Trebuchet MS"/>
    </font>
    <font>
      <sz val="10"/>
      <color theme="1"/>
      <name val="Trebuchet MS"/>
    </font>
    <font>
      <u/>
      <sz val="10"/>
      <color rgb="FF0000FF"/>
      <name val="Trebuchet MS"/>
    </font>
    <font>
      <u/>
      <sz val="10"/>
      <color rgb="FF0000FF"/>
      <name val="Trebuchet MS"/>
    </font>
    <font>
      <u/>
      <sz val="10"/>
      <color rgb="FF0000FF"/>
      <name val="Trebuchet MS"/>
    </font>
    <font>
      <u/>
      <sz val="10"/>
      <color rgb="FF0000FF"/>
      <name val="Trebuchet MS"/>
    </font>
    <font>
      <u/>
      <sz val="10"/>
      <color rgb="FF0000FF"/>
      <name val="Trebuchet MS"/>
    </font>
    <font>
      <u/>
      <sz val="10"/>
      <color rgb="FF0000FF"/>
      <name val="Trebuchet MS"/>
    </font>
    <font>
      <sz val="10"/>
      <color theme="1"/>
      <name val="Arial"/>
    </font>
    <font>
      <sz val="10"/>
      <color rgb="FF021523"/>
      <name val="Trebuchet MS"/>
    </font>
    <font>
      <sz val="10"/>
      <color rgb="FF0000FF"/>
      <name val="Arial"/>
    </font>
    <font>
      <sz val="10"/>
      <color rgb="FF021523"/>
      <name val="Arial"/>
    </font>
    <font>
      <u/>
      <sz val="10"/>
      <color rgb="FF0000FF"/>
      <name val="Trebuchet MS"/>
    </font>
    <font>
      <u/>
      <sz val="10"/>
      <color rgb="FF0000FF"/>
      <name val="Trebuchet MS"/>
    </font>
    <font>
      <sz val="10"/>
      <color rgb="FF0000FF"/>
      <name val="Trebuchet MS"/>
    </font>
    <font>
      <sz val="10"/>
      <color rgb="FF000000"/>
      <name val="Trebuchet MS"/>
    </font>
    <font>
      <u/>
      <sz val="10"/>
      <color rgb="FF0000FF"/>
      <name val="Trebuchet MS"/>
    </font>
    <font>
      <u/>
      <sz val="10"/>
      <color rgb="FF0000FF"/>
      <name val="Trebuchet MS"/>
    </font>
    <font>
      <sz val="18"/>
      <color rgb="FF666666"/>
      <name val="Arial"/>
    </font>
    <font>
      <sz val="10"/>
      <color rgb="FF7E3794"/>
      <name val="Trebuchet MS"/>
    </font>
    <font>
      <u/>
      <sz val="10"/>
      <color theme="10"/>
      <name val="Trebuchet MS"/>
    </font>
    <font>
      <i/>
      <sz val="8"/>
      <color theme="1"/>
      <name val="Trebuchet MS"/>
    </font>
    <font>
      <i/>
      <sz val="10"/>
      <color theme="1"/>
      <name val="Trebuchet MS"/>
    </font>
    <font>
      <i/>
      <u/>
      <sz val="8"/>
      <color theme="1"/>
      <name val="Trebuchet MS"/>
    </font>
    <font>
      <i/>
      <sz val="8"/>
      <color theme="1"/>
      <name val="Arial"/>
    </font>
    <font>
      <b/>
      <sz val="10"/>
      <color theme="1"/>
      <name val="Trebuchet MS"/>
      <family val="2"/>
    </font>
  </fonts>
  <fills count="33">
    <fill>
      <patternFill patternType="none"/>
    </fill>
    <fill>
      <patternFill patternType="gray125"/>
    </fill>
    <fill>
      <patternFill patternType="solid">
        <fgColor rgb="FFC0C0C0"/>
        <bgColor rgb="FFC0C0C0"/>
      </patternFill>
    </fill>
    <fill>
      <patternFill patternType="solid">
        <fgColor rgb="FFFFFF99"/>
        <bgColor rgb="FFFFFF99"/>
      </patternFill>
    </fill>
    <fill>
      <patternFill patternType="solid">
        <fgColor rgb="FFFFCC00"/>
        <bgColor rgb="FFFFCC00"/>
      </patternFill>
    </fill>
    <fill>
      <patternFill patternType="solid">
        <fgColor rgb="FFCCFFCC"/>
        <bgColor rgb="FFCCFFCC"/>
      </patternFill>
    </fill>
    <fill>
      <patternFill patternType="solid">
        <fgColor rgb="FFB6D7A8"/>
        <bgColor rgb="FFB6D7A8"/>
      </patternFill>
    </fill>
    <fill>
      <patternFill patternType="solid">
        <fgColor rgb="FFDD7E6B"/>
        <bgColor rgb="FFDD7E6B"/>
      </patternFill>
    </fill>
    <fill>
      <patternFill patternType="solid">
        <fgColor rgb="FFF4CCCC"/>
        <bgColor rgb="FFF4CCCC"/>
      </patternFill>
    </fill>
    <fill>
      <patternFill patternType="solid">
        <fgColor rgb="FF9FC5E8"/>
        <bgColor rgb="FF9FC5E8"/>
      </patternFill>
    </fill>
    <fill>
      <patternFill patternType="solid">
        <fgColor rgb="FFD5A6BD"/>
        <bgColor rgb="FFD5A6BD"/>
      </patternFill>
    </fill>
    <fill>
      <patternFill patternType="solid">
        <fgColor rgb="FF000000"/>
        <bgColor rgb="FF000000"/>
      </patternFill>
    </fill>
    <fill>
      <patternFill patternType="solid">
        <fgColor rgb="FFA2C4C9"/>
        <bgColor rgb="FFA2C4C9"/>
      </patternFill>
    </fill>
    <fill>
      <patternFill patternType="solid">
        <fgColor rgb="FFF9F9F9"/>
        <bgColor rgb="FFF9F9F9"/>
      </patternFill>
    </fill>
    <fill>
      <patternFill patternType="solid">
        <fgColor rgb="FFFFE599"/>
        <bgColor rgb="FFFFE599"/>
      </patternFill>
    </fill>
    <fill>
      <patternFill patternType="solid">
        <fgColor rgb="FF6FA8DC"/>
        <bgColor rgb="FF6FA8DC"/>
      </patternFill>
    </fill>
    <fill>
      <patternFill patternType="solid">
        <fgColor rgb="FF93C47D"/>
        <bgColor rgb="FF93C47D"/>
      </patternFill>
    </fill>
    <fill>
      <patternFill patternType="solid">
        <fgColor rgb="FF8E7CC3"/>
        <bgColor rgb="FF8E7CC3"/>
      </patternFill>
    </fill>
    <fill>
      <patternFill patternType="solid">
        <fgColor rgb="FFC9DAF8"/>
        <bgColor rgb="FFC9DAF8"/>
      </patternFill>
    </fill>
    <fill>
      <patternFill patternType="solid">
        <fgColor rgb="FFF9CB9C"/>
        <bgColor rgb="FFF9CB9C"/>
      </patternFill>
    </fill>
    <fill>
      <patternFill patternType="solid">
        <fgColor rgb="FFFFFFFF"/>
        <bgColor rgb="FFFFFFFF"/>
      </patternFill>
    </fill>
    <fill>
      <patternFill patternType="solid">
        <fgColor rgb="FFEAD1DC"/>
        <bgColor rgb="FFEAD1DC"/>
      </patternFill>
    </fill>
    <fill>
      <patternFill patternType="solid">
        <fgColor rgb="FFFFD966"/>
        <bgColor rgb="FFFFD966"/>
      </patternFill>
    </fill>
    <fill>
      <patternFill patternType="solid">
        <fgColor rgb="FFB4A7D6"/>
        <bgColor rgb="FFB4A7D6"/>
      </patternFill>
    </fill>
    <fill>
      <patternFill patternType="solid">
        <fgColor rgb="FFE06666"/>
        <bgColor rgb="FFE06666"/>
      </patternFill>
    </fill>
    <fill>
      <patternFill patternType="solid">
        <fgColor rgb="FFE6B8AF"/>
        <bgColor rgb="FFE6B8AF"/>
      </patternFill>
    </fill>
    <fill>
      <patternFill patternType="solid">
        <fgColor theme="0"/>
        <bgColor theme="0"/>
      </patternFill>
    </fill>
    <fill>
      <patternFill patternType="solid">
        <fgColor rgb="FFEA9999"/>
        <bgColor rgb="FFEA9999"/>
      </patternFill>
    </fill>
    <fill>
      <patternFill patternType="solid">
        <fgColor rgb="FF00FFFF"/>
        <bgColor rgb="FF00FFFF"/>
      </patternFill>
    </fill>
    <fill>
      <patternFill patternType="solid">
        <fgColor rgb="FFFF00FF"/>
        <bgColor rgb="FFFF00FF"/>
      </patternFill>
    </fill>
    <fill>
      <patternFill patternType="solid">
        <fgColor rgb="FF6D9EEB"/>
        <bgColor rgb="FF6D9EEB"/>
      </patternFill>
    </fill>
    <fill>
      <patternFill patternType="solid">
        <fgColor theme="1"/>
        <bgColor indexed="64"/>
      </patternFill>
    </fill>
    <fill>
      <patternFill patternType="solid">
        <fgColor theme="0" tint="-0.14999847407452621"/>
        <bgColor rgb="FFE6B8AF"/>
      </patternFill>
    </fill>
  </fills>
  <borders count="6">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s>
  <cellStyleXfs count="1">
    <xf numFmtId="0" fontId="0" fillId="0" borderId="0"/>
  </cellStyleXfs>
  <cellXfs count="137">
    <xf numFmtId="0" fontId="0" fillId="0" borderId="0" xfId="0" applyFont="1" applyAlignment="1"/>
    <xf numFmtId="0" fontId="3" fillId="3" borderId="4" xfId="0" applyFont="1" applyFill="1" applyBorder="1" applyAlignment="1">
      <alignment horizontal="center" vertical="center" wrapText="1"/>
    </xf>
    <xf numFmtId="0" fontId="4" fillId="0" borderId="4" xfId="0" applyFont="1" applyBorder="1" applyAlignment="1">
      <alignment horizontal="center" vertical="center" wrapText="1"/>
    </xf>
    <xf numFmtId="0" fontId="4" fillId="0" borderId="4" xfId="0" applyFont="1" applyBorder="1" applyAlignment="1">
      <alignment horizontal="center" vertical="center" wrapText="1"/>
    </xf>
    <xf numFmtId="0" fontId="5" fillId="4" borderId="4"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4" fillId="2" borderId="4" xfId="0" applyFont="1" applyFill="1" applyBorder="1" applyAlignment="1">
      <alignment horizontal="center" vertical="center" wrapText="1"/>
    </xf>
    <xf numFmtId="0" fontId="6" fillId="0" borderId="0" xfId="0" applyFont="1" applyAlignment="1">
      <alignment horizontal="center" vertical="center"/>
    </xf>
    <xf numFmtId="0" fontId="3" fillId="3" borderId="4" xfId="0" applyFont="1" applyFill="1" applyBorder="1" applyAlignment="1">
      <alignment horizontal="center" vertical="center"/>
    </xf>
    <xf numFmtId="0" fontId="7" fillId="0" borderId="4" xfId="0" applyFont="1" applyBorder="1" applyAlignment="1">
      <alignment horizontal="center" vertical="center" wrapText="1"/>
    </xf>
    <xf numFmtId="0" fontId="7" fillId="0" borderId="4" xfId="0" applyFont="1" applyBorder="1" applyAlignment="1">
      <alignment horizontal="center" vertical="top" wrapText="1"/>
    </xf>
    <xf numFmtId="0" fontId="8" fillId="0" borderId="4" xfId="0" applyFont="1" applyBorder="1" applyAlignment="1">
      <alignment horizontal="center" vertical="top" wrapText="1"/>
    </xf>
    <xf numFmtId="164" fontId="7" fillId="0" borderId="4" xfId="0" applyNumberFormat="1" applyFont="1" applyBorder="1" applyAlignment="1">
      <alignment horizontal="center" vertical="top" wrapText="1"/>
    </xf>
    <xf numFmtId="164" fontId="7" fillId="0" borderId="4" xfId="0" applyNumberFormat="1" applyFont="1" applyBorder="1" applyAlignment="1">
      <alignment horizontal="center" vertical="top" wrapText="1"/>
    </xf>
    <xf numFmtId="0" fontId="7" fillId="0" borderId="4" xfId="0" applyFont="1" applyBorder="1" applyAlignment="1">
      <alignment horizontal="center" vertical="top" wrapText="1"/>
    </xf>
    <xf numFmtId="164" fontId="9" fillId="0" borderId="0" xfId="0" applyNumberFormat="1" applyFont="1"/>
    <xf numFmtId="0" fontId="10" fillId="0" borderId="4" xfId="0" applyFont="1" applyBorder="1" applyAlignment="1">
      <alignment horizontal="left" vertical="top" wrapText="1"/>
    </xf>
    <xf numFmtId="165" fontId="7" fillId="0" borderId="4" xfId="0" applyNumberFormat="1" applyFont="1" applyBorder="1" applyAlignment="1">
      <alignment horizontal="center" vertical="top" wrapText="1"/>
    </xf>
    <xf numFmtId="165" fontId="7" fillId="0" borderId="4" xfId="0" applyNumberFormat="1" applyFont="1" applyBorder="1" applyAlignment="1">
      <alignment horizontal="center" vertical="top" wrapText="1"/>
    </xf>
    <xf numFmtId="0" fontId="11" fillId="0" borderId="4" xfId="0" applyFont="1" applyBorder="1" applyAlignment="1">
      <alignment horizontal="left" vertical="top" wrapText="1"/>
    </xf>
    <xf numFmtId="0" fontId="9" fillId="0" borderId="0" xfId="0" applyFont="1" applyAlignment="1">
      <alignment vertical="center"/>
    </xf>
    <xf numFmtId="0" fontId="3" fillId="6" borderId="4" xfId="0" applyFont="1" applyFill="1" applyBorder="1" applyAlignment="1">
      <alignment horizontal="center" vertical="center"/>
    </xf>
    <xf numFmtId="0" fontId="12" fillId="7" borderId="4" xfId="0" applyFont="1" applyFill="1" applyBorder="1" applyAlignment="1">
      <alignment horizontal="center"/>
    </xf>
    <xf numFmtId="0" fontId="13" fillId="0" borderId="4" xfId="0" applyFont="1" applyBorder="1" applyAlignment="1">
      <alignment horizontal="center" vertical="top" wrapText="1"/>
    </xf>
    <xf numFmtId="0" fontId="14" fillId="0" borderId="4" xfId="0" applyFont="1" applyBorder="1" applyAlignment="1">
      <alignment horizontal="center" vertical="top" wrapText="1"/>
    </xf>
    <xf numFmtId="164" fontId="14" fillId="0" borderId="4" xfId="0" applyNumberFormat="1" applyFont="1" applyBorder="1" applyAlignment="1">
      <alignment horizontal="center" vertical="top"/>
    </xf>
    <xf numFmtId="164" fontId="14" fillId="0" borderId="4" xfId="0" applyNumberFormat="1" applyFont="1" applyBorder="1" applyAlignment="1">
      <alignment horizontal="center" vertical="top"/>
    </xf>
    <xf numFmtId="0" fontId="14" fillId="0" borderId="4" xfId="0" applyFont="1" applyBorder="1" applyAlignment="1">
      <alignment horizontal="center" vertical="top" wrapText="1"/>
    </xf>
    <xf numFmtId="0" fontId="7" fillId="0" borderId="4" xfId="0" applyFont="1" applyBorder="1" applyAlignment="1">
      <alignment horizontal="center" vertical="center" wrapText="1"/>
    </xf>
    <xf numFmtId="0" fontId="15" fillId="0" borderId="4" xfId="0" applyFont="1" applyBorder="1" applyAlignment="1">
      <alignment vertical="top" wrapText="1"/>
    </xf>
    <xf numFmtId="165" fontId="14" fillId="0" borderId="4" xfId="0" applyNumberFormat="1" applyFont="1" applyBorder="1" applyAlignment="1">
      <alignment horizontal="center" vertical="top"/>
    </xf>
    <xf numFmtId="165" fontId="14" fillId="0" borderId="4" xfId="0" applyNumberFormat="1" applyFont="1" applyBorder="1" applyAlignment="1">
      <alignment horizontal="center" vertical="top"/>
    </xf>
    <xf numFmtId="0" fontId="14" fillId="0" borderId="4" xfId="0" applyFont="1" applyBorder="1" applyAlignment="1">
      <alignment horizontal="center" vertical="center" wrapText="1"/>
    </xf>
    <xf numFmtId="0" fontId="12" fillId="8" borderId="4" xfId="0" applyFont="1" applyFill="1" applyBorder="1" applyAlignment="1">
      <alignment horizontal="center"/>
    </xf>
    <xf numFmtId="0" fontId="7" fillId="0" borderId="4" xfId="0" applyFont="1" applyBorder="1" applyAlignment="1">
      <alignment horizontal="center" vertical="top" wrapText="1"/>
    </xf>
    <xf numFmtId="0" fontId="16" fillId="0" borderId="4" xfId="0" applyFont="1" applyBorder="1" applyAlignment="1">
      <alignment horizontal="center" vertical="top" wrapText="1"/>
    </xf>
    <xf numFmtId="164" fontId="7" fillId="0" borderId="4" xfId="0" applyNumberFormat="1" applyFont="1" applyBorder="1" applyAlignment="1">
      <alignment horizontal="center" vertical="top"/>
    </xf>
    <xf numFmtId="164" fontId="7" fillId="0" borderId="4" xfId="0" applyNumberFormat="1" applyFont="1" applyBorder="1" applyAlignment="1">
      <alignment horizontal="center" vertical="top"/>
    </xf>
    <xf numFmtId="0" fontId="17" fillId="0" borderId="4" xfId="0" applyFont="1" applyBorder="1" applyAlignment="1">
      <alignment vertical="top" wrapText="1"/>
    </xf>
    <xf numFmtId="165" fontId="7" fillId="0" borderId="4" xfId="0" applyNumberFormat="1" applyFont="1" applyBorder="1" applyAlignment="1">
      <alignment horizontal="center" vertical="top"/>
    </xf>
    <xf numFmtId="165" fontId="7" fillId="0" borderId="4" xfId="0" applyNumberFormat="1" applyFont="1" applyBorder="1" applyAlignment="1">
      <alignment horizontal="center" vertical="top"/>
    </xf>
    <xf numFmtId="0" fontId="12" fillId="9" borderId="4" xfId="0" applyFont="1" applyFill="1" applyBorder="1" applyAlignment="1">
      <alignment horizontal="center"/>
    </xf>
    <xf numFmtId="165" fontId="7" fillId="0" borderId="4" xfId="0" applyNumberFormat="1" applyFont="1" applyBorder="1" applyAlignment="1">
      <alignment horizontal="center" vertical="top"/>
    </xf>
    <xf numFmtId="165" fontId="7" fillId="0" borderId="4" xfId="0" applyNumberFormat="1" applyFont="1" applyBorder="1" applyAlignment="1">
      <alignment horizontal="center" vertical="top"/>
    </xf>
    <xf numFmtId="165" fontId="9" fillId="0" borderId="0" xfId="0" applyNumberFormat="1" applyFont="1"/>
    <xf numFmtId="0" fontId="12" fillId="10" borderId="4" xfId="0" applyFont="1" applyFill="1" applyBorder="1" applyAlignment="1">
      <alignment horizontal="center"/>
    </xf>
    <xf numFmtId="0" fontId="18" fillId="0" borderId="4" xfId="0" applyFont="1" applyBorder="1" applyAlignment="1">
      <alignment horizontal="center" vertical="top" wrapText="1"/>
    </xf>
    <xf numFmtId="0" fontId="19" fillId="0" borderId="4" xfId="0" applyFont="1" applyBorder="1" applyAlignment="1">
      <alignment vertical="top" wrapText="1"/>
    </xf>
    <xf numFmtId="0" fontId="7" fillId="11" borderId="4" xfId="0" applyFont="1" applyFill="1" applyBorder="1" applyAlignment="1">
      <alignment horizontal="center" vertical="center" wrapText="1"/>
    </xf>
    <xf numFmtId="0" fontId="12" fillId="5" borderId="4" xfId="0" applyFont="1" applyFill="1" applyBorder="1" applyAlignment="1">
      <alignment horizontal="center"/>
    </xf>
    <xf numFmtId="0" fontId="7" fillId="11" borderId="4" xfId="0" applyFont="1" applyFill="1" applyBorder="1" applyAlignment="1">
      <alignment horizontal="center" vertical="center" wrapText="1"/>
    </xf>
    <xf numFmtId="0" fontId="3" fillId="12" borderId="4" xfId="0" applyFont="1" applyFill="1" applyBorder="1" applyAlignment="1">
      <alignment horizontal="center" vertical="center"/>
    </xf>
    <xf numFmtId="165" fontId="7" fillId="0" borderId="4" xfId="0" applyNumberFormat="1" applyFont="1" applyBorder="1" applyAlignment="1">
      <alignment horizontal="center" vertical="top" wrapText="1"/>
    </xf>
    <xf numFmtId="165" fontId="7" fillId="0" borderId="4" xfId="0" applyNumberFormat="1" applyFont="1" applyBorder="1" applyAlignment="1">
      <alignment horizontal="center" vertical="top" wrapText="1"/>
    </xf>
    <xf numFmtId="0" fontId="3" fillId="0" borderId="0" xfId="0" applyFont="1" applyAlignment="1">
      <alignment horizontal="center" vertical="center"/>
    </xf>
    <xf numFmtId="165" fontId="7" fillId="0" borderId="0" xfId="0" applyNumberFormat="1" applyFont="1" applyAlignment="1">
      <alignment horizontal="center" vertical="top" wrapText="1"/>
    </xf>
    <xf numFmtId="0" fontId="7" fillId="0" borderId="0" xfId="0" applyFont="1" applyAlignment="1">
      <alignment horizontal="center" vertical="top" wrapText="1"/>
    </xf>
    <xf numFmtId="164" fontId="7" fillId="0" borderId="0" xfId="0" applyNumberFormat="1" applyFont="1" applyAlignment="1">
      <alignment horizontal="center" vertical="top" wrapText="1"/>
    </xf>
    <xf numFmtId="164" fontId="7" fillId="0" borderId="0" xfId="0" applyNumberFormat="1" applyFont="1" applyAlignment="1">
      <alignment horizontal="center" vertical="top" wrapText="1"/>
    </xf>
    <xf numFmtId="0" fontId="7" fillId="0" borderId="0" xfId="0" applyFont="1" applyAlignment="1">
      <alignment horizontal="center" vertical="top" wrapText="1"/>
    </xf>
    <xf numFmtId="0" fontId="20" fillId="0" borderId="4" xfId="0" applyFont="1" applyBorder="1" applyAlignment="1">
      <alignment horizontal="left" vertical="top" wrapText="1"/>
    </xf>
    <xf numFmtId="166" fontId="7" fillId="0" borderId="4" xfId="0" applyNumberFormat="1" applyFont="1" applyBorder="1" applyAlignment="1">
      <alignment horizontal="center" vertical="top" wrapText="1"/>
    </xf>
    <xf numFmtId="0" fontId="21" fillId="0" borderId="0" xfId="0" applyFont="1" applyAlignment="1">
      <alignment horizontal="left" vertical="top" wrapText="1"/>
    </xf>
    <xf numFmtId="167" fontId="7" fillId="0" borderId="0" xfId="0" applyNumberFormat="1" applyFont="1" applyAlignment="1">
      <alignment horizontal="center" vertical="top" wrapText="1"/>
    </xf>
    <xf numFmtId="168" fontId="7" fillId="0" borderId="0" xfId="0" applyNumberFormat="1" applyFont="1" applyAlignment="1">
      <alignment horizontal="center" vertical="top" wrapText="1"/>
    </xf>
    <xf numFmtId="165" fontId="7" fillId="0" borderId="0" xfId="0" applyNumberFormat="1" applyFont="1" applyAlignment="1">
      <alignment horizontal="center" vertical="top" wrapText="1"/>
    </xf>
    <xf numFmtId="0" fontId="22" fillId="13" borderId="4" xfId="0" applyFont="1" applyFill="1" applyBorder="1" applyAlignment="1">
      <alignment horizontal="center" vertical="top" wrapText="1"/>
    </xf>
    <xf numFmtId="0" fontId="23" fillId="0" borderId="0" xfId="0" applyFont="1" applyAlignment="1">
      <alignment horizontal="left" vertical="top" wrapText="1"/>
    </xf>
    <xf numFmtId="0" fontId="24" fillId="13" borderId="0" xfId="0" applyFont="1" applyFill="1" applyAlignment="1">
      <alignment horizontal="center" vertical="top" wrapText="1"/>
    </xf>
    <xf numFmtId="0" fontId="3" fillId="14" borderId="4" xfId="0" applyFont="1" applyFill="1" applyBorder="1" applyAlignment="1">
      <alignment horizontal="center" vertical="center"/>
    </xf>
    <xf numFmtId="0" fontId="3" fillId="15" borderId="4" xfId="0" applyFont="1" applyFill="1" applyBorder="1" applyAlignment="1">
      <alignment horizontal="center" vertical="center"/>
    </xf>
    <xf numFmtId="0" fontId="3" fillId="16" borderId="4" xfId="0" applyFont="1" applyFill="1" applyBorder="1" applyAlignment="1">
      <alignment horizontal="center" vertical="center"/>
    </xf>
    <xf numFmtId="0" fontId="3" fillId="17" borderId="4" xfId="0" applyFont="1" applyFill="1" applyBorder="1" applyAlignment="1">
      <alignment horizontal="center" vertical="center"/>
    </xf>
    <xf numFmtId="166" fontId="7" fillId="0" borderId="4" xfId="0" applyNumberFormat="1" applyFont="1" applyBorder="1" applyAlignment="1">
      <alignment horizontal="center" vertical="top" wrapText="1"/>
    </xf>
    <xf numFmtId="0" fontId="25" fillId="0" borderId="4" xfId="0" applyFont="1" applyBorder="1" applyAlignment="1">
      <alignment horizontal="center" vertical="top" wrapText="1"/>
    </xf>
    <xf numFmtId="166" fontId="14" fillId="0" borderId="4" xfId="0" applyNumberFormat="1" applyFont="1" applyBorder="1" applyAlignment="1">
      <alignment horizontal="center" vertical="top"/>
    </xf>
    <xf numFmtId="166" fontId="14" fillId="0" borderId="4" xfId="0" applyNumberFormat="1" applyFont="1" applyBorder="1" applyAlignment="1">
      <alignment horizontal="center" vertical="top"/>
    </xf>
    <xf numFmtId="165" fontId="14" fillId="0" borderId="4" xfId="0" applyNumberFormat="1" applyFont="1" applyBorder="1" applyAlignment="1">
      <alignment horizontal="center" vertical="top"/>
    </xf>
    <xf numFmtId="165" fontId="14" fillId="0" borderId="4" xfId="0" applyNumberFormat="1" applyFont="1" applyBorder="1" applyAlignment="1">
      <alignment horizontal="center" vertical="top"/>
    </xf>
    <xf numFmtId="0" fontId="26" fillId="0" borderId="4" xfId="0" applyFont="1" applyBorder="1" applyAlignment="1">
      <alignment vertical="top" wrapText="1"/>
    </xf>
    <xf numFmtId="0" fontId="21" fillId="0" borderId="4" xfId="0" applyFont="1" applyBorder="1" applyAlignment="1"/>
    <xf numFmtId="0" fontId="7" fillId="0" borderId="4" xfId="0" applyFont="1" applyBorder="1" applyAlignment="1">
      <alignment horizontal="left" vertical="center" wrapText="1"/>
    </xf>
    <xf numFmtId="0" fontId="7" fillId="0" borderId="4" xfId="0" applyFont="1" applyBorder="1" applyAlignment="1">
      <alignment horizontal="left" vertical="top" wrapText="1"/>
    </xf>
    <xf numFmtId="0" fontId="3" fillId="18" borderId="4" xfId="0" applyFont="1" applyFill="1" applyBorder="1" applyAlignment="1">
      <alignment horizontal="center" vertical="center"/>
    </xf>
    <xf numFmtId="0" fontId="3" fillId="19" borderId="4" xfId="0" applyFont="1" applyFill="1" applyBorder="1" applyAlignment="1">
      <alignment horizontal="center" vertical="center"/>
    </xf>
    <xf numFmtId="0" fontId="27" fillId="0" borderId="4" xfId="0" applyFont="1" applyBorder="1" applyAlignment="1">
      <alignment horizontal="left" vertical="top" wrapText="1"/>
    </xf>
    <xf numFmtId="165" fontId="28" fillId="20" borderId="4" xfId="0" applyNumberFormat="1" applyFont="1" applyFill="1" applyBorder="1" applyAlignment="1">
      <alignment horizontal="center" vertical="top"/>
    </xf>
    <xf numFmtId="0" fontId="29" fillId="0" borderId="4" xfId="0" applyFont="1" applyBorder="1" applyAlignment="1">
      <alignment vertical="top" wrapText="1"/>
    </xf>
    <xf numFmtId="0" fontId="14" fillId="0" borderId="0" xfId="0" applyFont="1"/>
    <xf numFmtId="0" fontId="3" fillId="21" borderId="4" xfId="0" applyFont="1" applyFill="1" applyBorder="1" applyAlignment="1">
      <alignment horizontal="center" vertical="center"/>
    </xf>
    <xf numFmtId="0" fontId="3" fillId="22" borderId="4" xfId="0" applyFont="1" applyFill="1" applyBorder="1" applyAlignment="1">
      <alignment horizontal="center" vertical="center"/>
    </xf>
    <xf numFmtId="169" fontId="7" fillId="0" borderId="4" xfId="0" applyNumberFormat="1" applyFont="1" applyBorder="1" applyAlignment="1">
      <alignment horizontal="center" vertical="top" wrapText="1"/>
    </xf>
    <xf numFmtId="169" fontId="7" fillId="0" borderId="4" xfId="0" applyNumberFormat="1" applyFont="1" applyBorder="1" applyAlignment="1">
      <alignment horizontal="center" vertical="top" wrapText="1"/>
    </xf>
    <xf numFmtId="0" fontId="3" fillId="23" borderId="4" xfId="0" applyFont="1" applyFill="1" applyBorder="1" applyAlignment="1">
      <alignment horizontal="center" vertical="center"/>
    </xf>
    <xf numFmtId="0" fontId="3" fillId="24" borderId="4" xfId="0" applyFont="1" applyFill="1" applyBorder="1" applyAlignment="1">
      <alignment horizontal="center" vertical="center"/>
    </xf>
    <xf numFmtId="0" fontId="3" fillId="25" borderId="4" xfId="0" applyFont="1" applyFill="1" applyBorder="1" applyAlignment="1">
      <alignment horizontal="center" vertical="center"/>
    </xf>
    <xf numFmtId="0" fontId="21" fillId="26" borderId="4" xfId="0" applyFont="1" applyFill="1" applyBorder="1" applyAlignment="1"/>
    <xf numFmtId="0" fontId="7" fillId="26" borderId="4" xfId="0" applyFont="1" applyFill="1" applyBorder="1" applyAlignment="1">
      <alignment horizontal="left" vertical="top" wrapText="1"/>
    </xf>
    <xf numFmtId="0" fontId="9" fillId="26" borderId="0" xfId="0" applyFont="1" applyFill="1"/>
    <xf numFmtId="0" fontId="30" fillId="0" borderId="4" xfId="0" applyFont="1" applyBorder="1" applyAlignment="1">
      <alignment horizontal="left" vertical="top" wrapText="1"/>
    </xf>
    <xf numFmtId="0" fontId="31" fillId="20" borderId="4" xfId="0" applyFont="1" applyFill="1" applyBorder="1" applyAlignment="1">
      <alignment horizontal="left"/>
    </xf>
    <xf numFmtId="0" fontId="27" fillId="0" borderId="4" xfId="0" applyFont="1" applyBorder="1" applyAlignment="1">
      <alignment horizontal="center" vertical="top" wrapText="1"/>
    </xf>
    <xf numFmtId="166" fontId="32" fillId="20" borderId="0" xfId="0" applyNumberFormat="1" applyFont="1" applyFill="1" applyAlignment="1">
      <alignment horizontal="center" vertical="top" wrapText="1"/>
    </xf>
    <xf numFmtId="0" fontId="7" fillId="0" borderId="0" xfId="0" applyFont="1"/>
    <xf numFmtId="0" fontId="3" fillId="18" borderId="4" xfId="0" applyFont="1" applyFill="1" applyBorder="1" applyAlignment="1">
      <alignment horizontal="center" vertical="center"/>
    </xf>
    <xf numFmtId="0" fontId="3" fillId="27" borderId="4" xfId="0" applyFont="1" applyFill="1" applyBorder="1" applyAlignment="1">
      <alignment horizontal="center" vertical="center"/>
    </xf>
    <xf numFmtId="0" fontId="21" fillId="27" borderId="4" xfId="0" applyFont="1" applyFill="1" applyBorder="1" applyAlignment="1"/>
    <xf numFmtId="0" fontId="3" fillId="28" borderId="4" xfId="0" applyFont="1" applyFill="1" applyBorder="1" applyAlignment="1">
      <alignment horizontal="center" vertical="center"/>
    </xf>
    <xf numFmtId="0" fontId="21" fillId="28" borderId="4" xfId="0" applyFont="1" applyFill="1" applyBorder="1" applyAlignment="1"/>
    <xf numFmtId="0" fontId="3" fillId="29" borderId="4" xfId="0" applyFont="1" applyFill="1" applyBorder="1" applyAlignment="1">
      <alignment horizontal="center" vertical="center"/>
    </xf>
    <xf numFmtId="0" fontId="3" fillId="7" borderId="4" xfId="0" applyFont="1" applyFill="1" applyBorder="1" applyAlignment="1">
      <alignment horizontal="center" vertical="center"/>
    </xf>
    <xf numFmtId="0" fontId="3" fillId="16" borderId="4" xfId="0" applyFont="1" applyFill="1" applyBorder="1" applyAlignment="1">
      <alignment horizontal="center" vertical="center"/>
    </xf>
    <xf numFmtId="0" fontId="21" fillId="16" borderId="4" xfId="0" applyFont="1" applyFill="1" applyBorder="1" applyAlignment="1"/>
    <xf numFmtId="0" fontId="3" fillId="30" borderId="4" xfId="0" applyFont="1" applyFill="1" applyBorder="1" applyAlignment="1">
      <alignment horizontal="center" vertical="center"/>
    </xf>
    <xf numFmtId="0" fontId="3" fillId="3" borderId="4" xfId="0" applyFont="1" applyFill="1" applyBorder="1" applyAlignment="1">
      <alignment horizontal="center" vertical="center"/>
    </xf>
    <xf numFmtId="0" fontId="33" fillId="0" borderId="4" xfId="0" applyFont="1" applyBorder="1" applyAlignment="1">
      <alignment horizontal="left" vertical="top" wrapText="1"/>
    </xf>
    <xf numFmtId="0" fontId="7" fillId="26" borderId="4" xfId="0" applyFont="1" applyFill="1" applyBorder="1" applyAlignment="1">
      <alignment horizontal="center" vertical="center"/>
    </xf>
    <xf numFmtId="164" fontId="28" fillId="20" borderId="4" xfId="0" applyNumberFormat="1" applyFont="1" applyFill="1" applyBorder="1" applyAlignment="1">
      <alignment horizontal="center" vertical="top"/>
    </xf>
    <xf numFmtId="0" fontId="28" fillId="20" borderId="4" xfId="0" applyFont="1" applyFill="1" applyBorder="1" applyAlignment="1">
      <alignment horizontal="center" vertical="center" wrapText="1"/>
    </xf>
    <xf numFmtId="165" fontId="28" fillId="20" borderId="4" xfId="0" applyNumberFormat="1" applyFont="1" applyFill="1" applyBorder="1" applyAlignment="1">
      <alignment horizontal="center" vertical="top"/>
    </xf>
    <xf numFmtId="0" fontId="3" fillId="8" borderId="4" xfId="0" applyFont="1" applyFill="1" applyBorder="1" applyAlignment="1">
      <alignment horizontal="center" vertical="center"/>
    </xf>
    <xf numFmtId="0" fontId="3" fillId="23" borderId="4" xfId="0" applyFont="1" applyFill="1" applyBorder="1" applyAlignment="1">
      <alignment horizontal="center" vertical="center"/>
    </xf>
    <xf numFmtId="0" fontId="3" fillId="22" borderId="4" xfId="0" applyFont="1" applyFill="1" applyBorder="1" applyAlignment="1">
      <alignment horizontal="center" vertical="center"/>
    </xf>
    <xf numFmtId="0" fontId="21" fillId="22" borderId="4" xfId="0" applyFont="1" applyFill="1" applyBorder="1" applyAlignment="1"/>
    <xf numFmtId="0" fontId="9" fillId="0" borderId="0" xfId="0" applyFont="1"/>
    <xf numFmtId="0" fontId="7" fillId="20" borderId="4" xfId="0" applyFont="1" applyFill="1" applyBorder="1" applyAlignment="1">
      <alignment horizontal="center" vertical="center" wrapText="1"/>
    </xf>
    <xf numFmtId="0" fontId="28" fillId="20" borderId="4" xfId="0" applyFont="1" applyFill="1" applyBorder="1" applyAlignment="1">
      <alignment horizontal="center" wrapText="1"/>
    </xf>
    <xf numFmtId="164" fontId="28" fillId="20" borderId="0" xfId="0" applyNumberFormat="1" applyFont="1" applyFill="1" applyAlignment="1">
      <alignment horizontal="center" vertical="top"/>
    </xf>
    <xf numFmtId="0" fontId="1" fillId="0" borderId="0" xfId="0" applyFont="1" applyAlignment="1">
      <alignment horizontal="center" vertical="center"/>
    </xf>
    <xf numFmtId="0" fontId="0" fillId="0" borderId="0" xfId="0" applyFont="1" applyAlignment="1"/>
    <xf numFmtId="0" fontId="1" fillId="2" borderId="1" xfId="0" applyFont="1" applyFill="1" applyBorder="1" applyAlignment="1">
      <alignment horizontal="center" vertical="center" wrapText="1"/>
    </xf>
    <xf numFmtId="0" fontId="2" fillId="0" borderId="2" xfId="0" applyFont="1" applyBorder="1"/>
    <xf numFmtId="0" fontId="2" fillId="0" borderId="3" xfId="0" applyFont="1" applyBorder="1"/>
    <xf numFmtId="0" fontId="3" fillId="0" borderId="1" xfId="0" applyFont="1" applyBorder="1" applyAlignment="1">
      <alignment horizontal="left" vertical="center" wrapText="1"/>
    </xf>
    <xf numFmtId="0" fontId="38" fillId="0" borderId="4" xfId="0" applyFont="1" applyBorder="1" applyAlignment="1">
      <alignment horizontal="center" vertical="center" wrapText="1"/>
    </xf>
    <xf numFmtId="0" fontId="7" fillId="31" borderId="4" xfId="0" applyFont="1" applyFill="1" applyBorder="1" applyAlignment="1">
      <alignment horizontal="center" vertical="center" wrapText="1"/>
    </xf>
    <xf numFmtId="0" fontId="3" fillId="32" borderId="4" xfId="0" applyFont="1" applyFill="1" applyBorder="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customschemas.google.com/relationships/workbookmetadata" Target="metadata"/><Relationship Id="rId5" Type="http://schemas.openxmlformats.org/officeDocument/2006/relationships/worksheet" Target="worksheets/sheet5.xml"/><Relationship Id="rId15" Type="http://schemas.openxmlformats.org/officeDocument/2006/relationships/calcChain" Target="calcChain.xml"/><Relationship Id="rId4" Type="http://schemas.openxmlformats.org/officeDocument/2006/relationships/worksheet" Target="worksheets/sheet4.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s>
</file>

<file path=xl/drawings/_rels/drawing2.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7.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6.png"/><Relationship Id="rId16" Type="http://schemas.openxmlformats.org/officeDocument/2006/relationships/image" Target="../media/image79.png"/><Relationship Id="rId20" Type="http://schemas.openxmlformats.org/officeDocument/2006/relationships/image" Target="../media/image83.png"/><Relationship Id="rId1" Type="http://schemas.openxmlformats.org/officeDocument/2006/relationships/image" Target="../media/image65.pn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55.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8.png"/><Relationship Id="rId9" Type="http://schemas.openxmlformats.org/officeDocument/2006/relationships/image" Target="../media/image72.png"/><Relationship Id="rId14" Type="http://schemas.openxmlformats.org/officeDocument/2006/relationships/image" Target="../media/image77.png"/></Relationships>
</file>

<file path=xl/drawings/_rels/drawing3.xml.rels><?xml version="1.0" encoding="UTF-8" standalone="yes"?>
<Relationships xmlns="http://schemas.openxmlformats.org/package/2006/relationships"><Relationship Id="rId8" Type="http://schemas.openxmlformats.org/officeDocument/2006/relationships/image" Target="../media/image90.png"/><Relationship Id="rId13" Type="http://schemas.openxmlformats.org/officeDocument/2006/relationships/image" Target="../media/image95.png"/><Relationship Id="rId18" Type="http://schemas.openxmlformats.org/officeDocument/2006/relationships/image" Target="../media/image100.png"/><Relationship Id="rId26" Type="http://schemas.openxmlformats.org/officeDocument/2006/relationships/image" Target="../media/image108.png"/><Relationship Id="rId39" Type="http://schemas.openxmlformats.org/officeDocument/2006/relationships/image" Target="../media/image120.png"/><Relationship Id="rId3" Type="http://schemas.openxmlformats.org/officeDocument/2006/relationships/image" Target="../media/image86.png"/><Relationship Id="rId21" Type="http://schemas.openxmlformats.org/officeDocument/2006/relationships/image" Target="../media/image103.png"/><Relationship Id="rId34" Type="http://schemas.openxmlformats.org/officeDocument/2006/relationships/image" Target="../media/image116.png"/><Relationship Id="rId42" Type="http://schemas.openxmlformats.org/officeDocument/2006/relationships/image" Target="../media/image122.png"/><Relationship Id="rId7" Type="http://schemas.openxmlformats.org/officeDocument/2006/relationships/image" Target="../media/image89.png"/><Relationship Id="rId12" Type="http://schemas.openxmlformats.org/officeDocument/2006/relationships/image" Target="../media/image94.png"/><Relationship Id="rId17" Type="http://schemas.openxmlformats.org/officeDocument/2006/relationships/image" Target="../media/image99.png"/><Relationship Id="rId25" Type="http://schemas.openxmlformats.org/officeDocument/2006/relationships/image" Target="../media/image107.png"/><Relationship Id="rId33" Type="http://schemas.openxmlformats.org/officeDocument/2006/relationships/image" Target="../media/image115.png"/><Relationship Id="rId38" Type="http://schemas.openxmlformats.org/officeDocument/2006/relationships/image" Target="../media/image119.png"/><Relationship Id="rId2" Type="http://schemas.openxmlformats.org/officeDocument/2006/relationships/image" Target="../media/image85.png"/><Relationship Id="rId16" Type="http://schemas.openxmlformats.org/officeDocument/2006/relationships/image" Target="../media/image98.png"/><Relationship Id="rId20" Type="http://schemas.openxmlformats.org/officeDocument/2006/relationships/image" Target="../media/image102.png"/><Relationship Id="rId29" Type="http://schemas.openxmlformats.org/officeDocument/2006/relationships/image" Target="../media/image111.png"/><Relationship Id="rId41" Type="http://schemas.openxmlformats.org/officeDocument/2006/relationships/image" Target="../media/image42.png"/><Relationship Id="rId1" Type="http://schemas.openxmlformats.org/officeDocument/2006/relationships/image" Target="../media/image84.png"/><Relationship Id="rId6" Type="http://schemas.openxmlformats.org/officeDocument/2006/relationships/image" Target="../media/image88.png"/><Relationship Id="rId11" Type="http://schemas.openxmlformats.org/officeDocument/2006/relationships/image" Target="../media/image93.png"/><Relationship Id="rId24" Type="http://schemas.openxmlformats.org/officeDocument/2006/relationships/image" Target="../media/image106.png"/><Relationship Id="rId32" Type="http://schemas.openxmlformats.org/officeDocument/2006/relationships/image" Target="../media/image114.png"/><Relationship Id="rId37" Type="http://schemas.openxmlformats.org/officeDocument/2006/relationships/image" Target="../media/image118.png"/><Relationship Id="rId40" Type="http://schemas.openxmlformats.org/officeDocument/2006/relationships/image" Target="../media/image121.png"/><Relationship Id="rId45" Type="http://schemas.openxmlformats.org/officeDocument/2006/relationships/image" Target="../media/image125.png"/><Relationship Id="rId5" Type="http://schemas.openxmlformats.org/officeDocument/2006/relationships/image" Target="../media/image87.png"/><Relationship Id="rId15" Type="http://schemas.openxmlformats.org/officeDocument/2006/relationships/image" Target="../media/image97.png"/><Relationship Id="rId23" Type="http://schemas.openxmlformats.org/officeDocument/2006/relationships/image" Target="../media/image105.png"/><Relationship Id="rId28" Type="http://schemas.openxmlformats.org/officeDocument/2006/relationships/image" Target="../media/image110.png"/><Relationship Id="rId36" Type="http://schemas.openxmlformats.org/officeDocument/2006/relationships/image" Target="../media/image117.png"/><Relationship Id="rId10" Type="http://schemas.openxmlformats.org/officeDocument/2006/relationships/image" Target="../media/image92.png"/><Relationship Id="rId19" Type="http://schemas.openxmlformats.org/officeDocument/2006/relationships/image" Target="../media/image101.png"/><Relationship Id="rId31" Type="http://schemas.openxmlformats.org/officeDocument/2006/relationships/image" Target="../media/image113.png"/><Relationship Id="rId44" Type="http://schemas.openxmlformats.org/officeDocument/2006/relationships/image" Target="../media/image124.png"/><Relationship Id="rId4" Type="http://schemas.openxmlformats.org/officeDocument/2006/relationships/image" Target="../media/image70.png"/><Relationship Id="rId9" Type="http://schemas.openxmlformats.org/officeDocument/2006/relationships/image" Target="../media/image91.png"/><Relationship Id="rId14" Type="http://schemas.openxmlformats.org/officeDocument/2006/relationships/image" Target="../media/image96.png"/><Relationship Id="rId22" Type="http://schemas.openxmlformats.org/officeDocument/2006/relationships/image" Target="../media/image104.png"/><Relationship Id="rId27" Type="http://schemas.openxmlformats.org/officeDocument/2006/relationships/image" Target="../media/image109.png"/><Relationship Id="rId30" Type="http://schemas.openxmlformats.org/officeDocument/2006/relationships/image" Target="../media/image112.png"/><Relationship Id="rId35" Type="http://schemas.openxmlformats.org/officeDocument/2006/relationships/image" Target="../media/image9.png"/><Relationship Id="rId43" Type="http://schemas.openxmlformats.org/officeDocument/2006/relationships/image" Target="../media/image123.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2.png"/><Relationship Id="rId13" Type="http://schemas.openxmlformats.org/officeDocument/2006/relationships/image" Target="../media/image122.png"/><Relationship Id="rId18" Type="http://schemas.openxmlformats.org/officeDocument/2006/relationships/image" Target="../media/image137.png"/><Relationship Id="rId3" Type="http://schemas.openxmlformats.org/officeDocument/2006/relationships/image" Target="../media/image127.png"/><Relationship Id="rId7" Type="http://schemas.openxmlformats.org/officeDocument/2006/relationships/image" Target="../media/image131.png"/><Relationship Id="rId12" Type="http://schemas.openxmlformats.org/officeDocument/2006/relationships/image" Target="../media/image135.png"/><Relationship Id="rId17" Type="http://schemas.openxmlformats.org/officeDocument/2006/relationships/image" Target="../media/image136.png"/><Relationship Id="rId2" Type="http://schemas.openxmlformats.org/officeDocument/2006/relationships/image" Target="../media/image126.png"/><Relationship Id="rId16" Type="http://schemas.openxmlformats.org/officeDocument/2006/relationships/image" Target="../media/image125.png"/><Relationship Id="rId1" Type="http://schemas.openxmlformats.org/officeDocument/2006/relationships/image" Target="../media/image70.png"/><Relationship Id="rId6" Type="http://schemas.openxmlformats.org/officeDocument/2006/relationships/image" Target="../media/image130.png"/><Relationship Id="rId11" Type="http://schemas.openxmlformats.org/officeDocument/2006/relationships/image" Target="../media/image68.png"/><Relationship Id="rId5" Type="http://schemas.openxmlformats.org/officeDocument/2006/relationships/image" Target="../media/image129.png"/><Relationship Id="rId15" Type="http://schemas.openxmlformats.org/officeDocument/2006/relationships/image" Target="../media/image124.png"/><Relationship Id="rId10" Type="http://schemas.openxmlformats.org/officeDocument/2006/relationships/image" Target="../media/image134.png"/><Relationship Id="rId4" Type="http://schemas.openxmlformats.org/officeDocument/2006/relationships/image" Target="../media/image128.png"/><Relationship Id="rId9" Type="http://schemas.openxmlformats.org/officeDocument/2006/relationships/image" Target="../media/image133.png"/><Relationship Id="rId14" Type="http://schemas.openxmlformats.org/officeDocument/2006/relationships/image" Target="../media/image123.png"/></Relationships>
</file>

<file path=xl/drawings/_rels/drawing5.xml.rels><?xml version="1.0" encoding="UTF-8" standalone="yes"?>
<Relationships xmlns="http://schemas.openxmlformats.org/package/2006/relationships"><Relationship Id="rId8" Type="http://schemas.openxmlformats.org/officeDocument/2006/relationships/image" Target="../media/image145.png"/><Relationship Id="rId13" Type="http://schemas.openxmlformats.org/officeDocument/2006/relationships/image" Target="../media/image2.png"/><Relationship Id="rId18" Type="http://schemas.openxmlformats.org/officeDocument/2006/relationships/image" Target="../media/image152.png"/><Relationship Id="rId26" Type="http://schemas.openxmlformats.org/officeDocument/2006/relationships/image" Target="../media/image160.png"/><Relationship Id="rId3" Type="http://schemas.openxmlformats.org/officeDocument/2006/relationships/image" Target="../media/image140.png"/><Relationship Id="rId21" Type="http://schemas.openxmlformats.org/officeDocument/2006/relationships/image" Target="../media/image155.png"/><Relationship Id="rId7" Type="http://schemas.openxmlformats.org/officeDocument/2006/relationships/image" Target="../media/image144.png"/><Relationship Id="rId12" Type="http://schemas.openxmlformats.org/officeDocument/2006/relationships/image" Target="../media/image147.png"/><Relationship Id="rId17" Type="http://schemas.openxmlformats.org/officeDocument/2006/relationships/image" Target="../media/image151.png"/><Relationship Id="rId25" Type="http://schemas.openxmlformats.org/officeDocument/2006/relationships/image" Target="../media/image159.png"/><Relationship Id="rId33" Type="http://schemas.openxmlformats.org/officeDocument/2006/relationships/image" Target="../media/image167.png"/><Relationship Id="rId2" Type="http://schemas.openxmlformats.org/officeDocument/2006/relationships/image" Target="../media/image139.png"/><Relationship Id="rId16" Type="http://schemas.openxmlformats.org/officeDocument/2006/relationships/image" Target="../media/image150.png"/><Relationship Id="rId20" Type="http://schemas.openxmlformats.org/officeDocument/2006/relationships/image" Target="../media/image154.png"/><Relationship Id="rId29" Type="http://schemas.openxmlformats.org/officeDocument/2006/relationships/image" Target="../media/image163.png"/><Relationship Id="rId1" Type="http://schemas.openxmlformats.org/officeDocument/2006/relationships/image" Target="../media/image138.png"/><Relationship Id="rId6" Type="http://schemas.openxmlformats.org/officeDocument/2006/relationships/image" Target="../media/image143.png"/><Relationship Id="rId11" Type="http://schemas.openxmlformats.org/officeDocument/2006/relationships/image" Target="../media/image3.png"/><Relationship Id="rId24" Type="http://schemas.openxmlformats.org/officeDocument/2006/relationships/image" Target="../media/image158.png"/><Relationship Id="rId32" Type="http://schemas.openxmlformats.org/officeDocument/2006/relationships/image" Target="../media/image166.png"/><Relationship Id="rId5" Type="http://schemas.openxmlformats.org/officeDocument/2006/relationships/image" Target="../media/image142.png"/><Relationship Id="rId15" Type="http://schemas.openxmlformats.org/officeDocument/2006/relationships/image" Target="../media/image149.png"/><Relationship Id="rId23" Type="http://schemas.openxmlformats.org/officeDocument/2006/relationships/image" Target="../media/image157.png"/><Relationship Id="rId28" Type="http://schemas.openxmlformats.org/officeDocument/2006/relationships/image" Target="../media/image162.png"/><Relationship Id="rId10" Type="http://schemas.openxmlformats.org/officeDocument/2006/relationships/image" Target="../media/image67.png"/><Relationship Id="rId19" Type="http://schemas.openxmlformats.org/officeDocument/2006/relationships/image" Target="../media/image153.png"/><Relationship Id="rId31" Type="http://schemas.openxmlformats.org/officeDocument/2006/relationships/image" Target="../media/image165.png"/><Relationship Id="rId4" Type="http://schemas.openxmlformats.org/officeDocument/2006/relationships/image" Target="../media/image141.png"/><Relationship Id="rId9" Type="http://schemas.openxmlformats.org/officeDocument/2006/relationships/image" Target="../media/image146.png"/><Relationship Id="rId14" Type="http://schemas.openxmlformats.org/officeDocument/2006/relationships/image" Target="../media/image148.png"/><Relationship Id="rId22" Type="http://schemas.openxmlformats.org/officeDocument/2006/relationships/image" Target="../media/image156.png"/><Relationship Id="rId27" Type="http://schemas.openxmlformats.org/officeDocument/2006/relationships/image" Target="../media/image161.png"/><Relationship Id="rId30" Type="http://schemas.openxmlformats.org/officeDocument/2006/relationships/image" Target="../media/image164.png"/></Relationships>
</file>

<file path=xl/drawings/_rels/drawing6.xml.rels><?xml version="1.0" encoding="UTF-8" standalone="yes"?>
<Relationships xmlns="http://schemas.openxmlformats.org/package/2006/relationships"><Relationship Id="rId8" Type="http://schemas.openxmlformats.org/officeDocument/2006/relationships/image" Target="../media/image175.png"/><Relationship Id="rId13" Type="http://schemas.openxmlformats.org/officeDocument/2006/relationships/image" Target="../media/image3.png"/><Relationship Id="rId18" Type="http://schemas.openxmlformats.org/officeDocument/2006/relationships/image" Target="../media/image182.png"/><Relationship Id="rId26" Type="http://schemas.openxmlformats.org/officeDocument/2006/relationships/image" Target="../media/image190.png"/><Relationship Id="rId3" Type="http://schemas.openxmlformats.org/officeDocument/2006/relationships/image" Target="../media/image170.png"/><Relationship Id="rId21" Type="http://schemas.openxmlformats.org/officeDocument/2006/relationships/image" Target="../media/image185.png"/><Relationship Id="rId7" Type="http://schemas.openxmlformats.org/officeDocument/2006/relationships/image" Target="../media/image174.png"/><Relationship Id="rId12" Type="http://schemas.openxmlformats.org/officeDocument/2006/relationships/image" Target="../media/image67.png"/><Relationship Id="rId17" Type="http://schemas.openxmlformats.org/officeDocument/2006/relationships/image" Target="../media/image181.png"/><Relationship Id="rId25" Type="http://schemas.openxmlformats.org/officeDocument/2006/relationships/image" Target="../media/image189.png"/><Relationship Id="rId2" Type="http://schemas.openxmlformats.org/officeDocument/2006/relationships/image" Target="../media/image169.png"/><Relationship Id="rId16" Type="http://schemas.openxmlformats.org/officeDocument/2006/relationships/image" Target="../media/image180.png"/><Relationship Id="rId20" Type="http://schemas.openxmlformats.org/officeDocument/2006/relationships/image" Target="../media/image184.png"/><Relationship Id="rId1" Type="http://schemas.openxmlformats.org/officeDocument/2006/relationships/image" Target="../media/image168.png"/><Relationship Id="rId6" Type="http://schemas.openxmlformats.org/officeDocument/2006/relationships/image" Target="../media/image173.png"/><Relationship Id="rId11" Type="http://schemas.openxmlformats.org/officeDocument/2006/relationships/image" Target="../media/image177.png"/><Relationship Id="rId24" Type="http://schemas.openxmlformats.org/officeDocument/2006/relationships/image" Target="../media/image188.png"/><Relationship Id="rId5" Type="http://schemas.openxmlformats.org/officeDocument/2006/relationships/image" Target="../media/image172.png"/><Relationship Id="rId15" Type="http://schemas.openxmlformats.org/officeDocument/2006/relationships/image" Target="../media/image179.png"/><Relationship Id="rId23" Type="http://schemas.openxmlformats.org/officeDocument/2006/relationships/image" Target="../media/image187.png"/><Relationship Id="rId10" Type="http://schemas.openxmlformats.org/officeDocument/2006/relationships/image" Target="../media/image142.png"/><Relationship Id="rId19" Type="http://schemas.openxmlformats.org/officeDocument/2006/relationships/image" Target="../media/image183.png"/><Relationship Id="rId4" Type="http://schemas.openxmlformats.org/officeDocument/2006/relationships/image" Target="../media/image171.png"/><Relationship Id="rId9" Type="http://schemas.openxmlformats.org/officeDocument/2006/relationships/image" Target="../media/image176.png"/><Relationship Id="rId14" Type="http://schemas.openxmlformats.org/officeDocument/2006/relationships/image" Target="../media/image178.png"/><Relationship Id="rId22" Type="http://schemas.openxmlformats.org/officeDocument/2006/relationships/image" Target="../media/image186.png"/><Relationship Id="rId27" Type="http://schemas.openxmlformats.org/officeDocument/2006/relationships/image" Target="../media/image19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99.png"/><Relationship Id="rId13" Type="http://schemas.openxmlformats.org/officeDocument/2006/relationships/image" Target="../media/image204.png"/><Relationship Id="rId3" Type="http://schemas.openxmlformats.org/officeDocument/2006/relationships/image" Target="../media/image194.png"/><Relationship Id="rId7" Type="http://schemas.openxmlformats.org/officeDocument/2006/relationships/image" Target="../media/image198.png"/><Relationship Id="rId12" Type="http://schemas.openxmlformats.org/officeDocument/2006/relationships/image" Target="../media/image203.png"/><Relationship Id="rId17" Type="http://schemas.openxmlformats.org/officeDocument/2006/relationships/image" Target="../media/image208.png"/><Relationship Id="rId2" Type="http://schemas.openxmlformats.org/officeDocument/2006/relationships/image" Target="../media/image193.png"/><Relationship Id="rId16" Type="http://schemas.openxmlformats.org/officeDocument/2006/relationships/image" Target="../media/image207.png"/><Relationship Id="rId1" Type="http://schemas.openxmlformats.org/officeDocument/2006/relationships/image" Target="../media/image192.png"/><Relationship Id="rId6" Type="http://schemas.openxmlformats.org/officeDocument/2006/relationships/image" Target="../media/image197.png"/><Relationship Id="rId11" Type="http://schemas.openxmlformats.org/officeDocument/2006/relationships/image" Target="../media/image202.png"/><Relationship Id="rId5" Type="http://schemas.openxmlformats.org/officeDocument/2006/relationships/image" Target="../media/image196.png"/><Relationship Id="rId15" Type="http://schemas.openxmlformats.org/officeDocument/2006/relationships/image" Target="../media/image206.png"/><Relationship Id="rId10" Type="http://schemas.openxmlformats.org/officeDocument/2006/relationships/image" Target="../media/image201.png"/><Relationship Id="rId4" Type="http://schemas.openxmlformats.org/officeDocument/2006/relationships/image" Target="../media/image195.png"/><Relationship Id="rId9" Type="http://schemas.openxmlformats.org/officeDocument/2006/relationships/image" Target="../media/image200.png"/><Relationship Id="rId14" Type="http://schemas.openxmlformats.org/officeDocument/2006/relationships/image" Target="../media/image205.png"/></Relationships>
</file>

<file path=xl/drawings/drawing1.xml><?xml version="1.0" encoding="utf-8"?>
<xdr:wsDr xmlns:xdr="http://schemas.openxmlformats.org/drawingml/2006/spreadsheetDrawing" xmlns:a="http://schemas.openxmlformats.org/drawingml/2006/main">
  <xdr:oneCellAnchor>
    <xdr:from>
      <xdr:col>2</xdr:col>
      <xdr:colOff>104776</xdr:colOff>
      <xdr:row>7</xdr:row>
      <xdr:rowOff>104775</xdr:rowOff>
    </xdr:from>
    <xdr:ext cx="1066800" cy="1066800"/>
    <xdr:pic>
      <xdr:nvPicPr>
        <xdr:cNvPr id="2" name="image1.png" title="Imagen"/>
        <xdr:cNvPicPr preferRelativeResize="0"/>
      </xdr:nvPicPr>
      <xdr:blipFill>
        <a:blip xmlns:r="http://schemas.openxmlformats.org/officeDocument/2006/relationships" r:embed="rId1" cstate="print"/>
        <a:stretch>
          <a:fillRect/>
        </a:stretch>
      </xdr:blipFill>
      <xdr:spPr>
        <a:xfrm>
          <a:off x="3743326" y="2657475"/>
          <a:ext cx="1066800" cy="1066800"/>
        </a:xfrm>
        <a:prstGeom prst="rect">
          <a:avLst/>
        </a:prstGeom>
        <a:noFill/>
      </xdr:spPr>
    </xdr:pic>
    <xdr:clientData fLocksWithSheet="0"/>
  </xdr:oneCellAnchor>
  <xdr:oneCellAnchor>
    <xdr:from>
      <xdr:col>2</xdr:col>
      <xdr:colOff>123825</xdr:colOff>
      <xdr:row>8</xdr:row>
      <xdr:rowOff>190500</xdr:rowOff>
    </xdr:from>
    <xdr:ext cx="1000125" cy="1143000"/>
    <xdr:pic>
      <xdr:nvPicPr>
        <xdr:cNvPr id="3" name="image1.png" title="Imagen"/>
        <xdr:cNvPicPr preferRelativeResize="0"/>
      </xdr:nvPicPr>
      <xdr:blipFill>
        <a:blip xmlns:r="http://schemas.openxmlformats.org/officeDocument/2006/relationships" r:embed="rId1" cstate="print"/>
        <a:stretch>
          <a:fillRect/>
        </a:stretch>
      </xdr:blipFill>
      <xdr:spPr>
        <a:xfrm>
          <a:off x="3762375" y="3971925"/>
          <a:ext cx="1000125" cy="1143000"/>
        </a:xfrm>
        <a:prstGeom prst="rect">
          <a:avLst/>
        </a:prstGeom>
        <a:noFill/>
      </xdr:spPr>
    </xdr:pic>
    <xdr:clientData fLocksWithSheet="0"/>
  </xdr:oneCellAnchor>
  <xdr:oneCellAnchor>
    <xdr:from>
      <xdr:col>2</xdr:col>
      <xdr:colOff>85726</xdr:colOff>
      <xdr:row>9</xdr:row>
      <xdr:rowOff>95250</xdr:rowOff>
    </xdr:from>
    <xdr:ext cx="1066800" cy="1285875"/>
    <xdr:pic>
      <xdr:nvPicPr>
        <xdr:cNvPr id="4" name="image1.png" title="Imagen"/>
        <xdr:cNvPicPr preferRelativeResize="0"/>
      </xdr:nvPicPr>
      <xdr:blipFill>
        <a:blip xmlns:r="http://schemas.openxmlformats.org/officeDocument/2006/relationships" r:embed="rId1" cstate="print"/>
        <a:stretch>
          <a:fillRect/>
        </a:stretch>
      </xdr:blipFill>
      <xdr:spPr>
        <a:xfrm>
          <a:off x="3724276" y="5295900"/>
          <a:ext cx="1066800" cy="1285875"/>
        </a:xfrm>
        <a:prstGeom prst="rect">
          <a:avLst/>
        </a:prstGeom>
        <a:noFill/>
      </xdr:spPr>
    </xdr:pic>
    <xdr:clientData fLocksWithSheet="0"/>
  </xdr:oneCellAnchor>
  <xdr:oneCellAnchor>
    <xdr:from>
      <xdr:col>1</xdr:col>
      <xdr:colOff>361950</xdr:colOff>
      <xdr:row>7</xdr:row>
      <xdr:rowOff>257175</xdr:rowOff>
    </xdr:from>
    <xdr:ext cx="1704975" cy="781050"/>
    <xdr:pic>
      <xdr:nvPicPr>
        <xdr:cNvPr id="5" name="image7.png" title="Imagen"/>
        <xdr:cNvPicPr preferRelativeResize="0"/>
      </xdr:nvPicPr>
      <xdr:blipFill>
        <a:blip xmlns:r="http://schemas.openxmlformats.org/officeDocument/2006/relationships" r:embed="rId2" cstate="print"/>
        <a:stretch>
          <a:fillRect/>
        </a:stretch>
      </xdr:blipFill>
      <xdr:spPr>
        <a:xfrm>
          <a:off x="1638300" y="2809875"/>
          <a:ext cx="1704975" cy="781050"/>
        </a:xfrm>
        <a:prstGeom prst="rect">
          <a:avLst/>
        </a:prstGeom>
        <a:noFill/>
      </xdr:spPr>
    </xdr:pic>
    <xdr:clientData fLocksWithSheet="0"/>
  </xdr:oneCellAnchor>
  <xdr:oneCellAnchor>
    <xdr:from>
      <xdr:col>1</xdr:col>
      <xdr:colOff>495301</xdr:colOff>
      <xdr:row>8</xdr:row>
      <xdr:rowOff>323850</xdr:rowOff>
    </xdr:from>
    <xdr:ext cx="1514474" cy="876300"/>
    <xdr:pic>
      <xdr:nvPicPr>
        <xdr:cNvPr id="6" name="image5.png" title="Imagen"/>
        <xdr:cNvPicPr preferRelativeResize="0"/>
      </xdr:nvPicPr>
      <xdr:blipFill>
        <a:blip xmlns:r="http://schemas.openxmlformats.org/officeDocument/2006/relationships" r:embed="rId3" cstate="print"/>
        <a:stretch>
          <a:fillRect/>
        </a:stretch>
      </xdr:blipFill>
      <xdr:spPr>
        <a:xfrm>
          <a:off x="1771651" y="4105275"/>
          <a:ext cx="1514474" cy="876300"/>
        </a:xfrm>
        <a:prstGeom prst="rect">
          <a:avLst/>
        </a:prstGeom>
        <a:noFill/>
      </xdr:spPr>
    </xdr:pic>
    <xdr:clientData fLocksWithSheet="0"/>
  </xdr:oneCellAnchor>
  <xdr:oneCellAnchor>
    <xdr:from>
      <xdr:col>1</xdr:col>
      <xdr:colOff>561975</xdr:colOff>
      <xdr:row>9</xdr:row>
      <xdr:rowOff>247650</xdr:rowOff>
    </xdr:from>
    <xdr:ext cx="1228725" cy="1114425"/>
    <xdr:pic>
      <xdr:nvPicPr>
        <xdr:cNvPr id="7" name="image3.png" title="Imagen"/>
        <xdr:cNvPicPr preferRelativeResize="0"/>
      </xdr:nvPicPr>
      <xdr:blipFill>
        <a:blip xmlns:r="http://schemas.openxmlformats.org/officeDocument/2006/relationships" r:embed="rId4" cstate="print"/>
        <a:stretch>
          <a:fillRect/>
        </a:stretch>
      </xdr:blipFill>
      <xdr:spPr>
        <a:xfrm>
          <a:off x="1838325" y="5448300"/>
          <a:ext cx="1228725" cy="1114425"/>
        </a:xfrm>
        <a:prstGeom prst="rect">
          <a:avLst/>
        </a:prstGeom>
        <a:noFill/>
      </xdr:spPr>
    </xdr:pic>
    <xdr:clientData fLocksWithSheet="0"/>
  </xdr:oneCellAnchor>
  <xdr:oneCellAnchor>
    <xdr:from>
      <xdr:col>1</xdr:col>
      <xdr:colOff>47625</xdr:colOff>
      <xdr:row>11</xdr:row>
      <xdr:rowOff>342901</xdr:rowOff>
    </xdr:from>
    <xdr:ext cx="2181225" cy="419100"/>
    <xdr:pic>
      <xdr:nvPicPr>
        <xdr:cNvPr id="8" name="image14.png" title="Imagen"/>
        <xdr:cNvPicPr preferRelativeResize="0"/>
      </xdr:nvPicPr>
      <xdr:blipFill>
        <a:blip xmlns:r="http://schemas.openxmlformats.org/officeDocument/2006/relationships" r:embed="rId5" cstate="print"/>
        <a:stretch>
          <a:fillRect/>
        </a:stretch>
      </xdr:blipFill>
      <xdr:spPr>
        <a:xfrm>
          <a:off x="1323975" y="7848601"/>
          <a:ext cx="2181225" cy="419100"/>
        </a:xfrm>
        <a:prstGeom prst="rect">
          <a:avLst/>
        </a:prstGeom>
        <a:noFill/>
      </xdr:spPr>
    </xdr:pic>
    <xdr:clientData fLocksWithSheet="0"/>
  </xdr:oneCellAnchor>
  <xdr:oneCellAnchor>
    <xdr:from>
      <xdr:col>2</xdr:col>
      <xdr:colOff>123825</xdr:colOff>
      <xdr:row>11</xdr:row>
      <xdr:rowOff>219075</xdr:rowOff>
    </xdr:from>
    <xdr:ext cx="1009650" cy="914400"/>
    <xdr:pic>
      <xdr:nvPicPr>
        <xdr:cNvPr id="9" name="image12.png" title="Imagen"/>
        <xdr:cNvPicPr preferRelativeResize="0"/>
      </xdr:nvPicPr>
      <xdr:blipFill>
        <a:blip xmlns:r="http://schemas.openxmlformats.org/officeDocument/2006/relationships" r:embed="rId6" cstate="print"/>
        <a:stretch>
          <a:fillRect/>
        </a:stretch>
      </xdr:blipFill>
      <xdr:spPr>
        <a:xfrm>
          <a:off x="3762375" y="7724775"/>
          <a:ext cx="1009650" cy="914400"/>
        </a:xfrm>
        <a:prstGeom prst="rect">
          <a:avLst/>
        </a:prstGeom>
        <a:noFill/>
      </xdr:spPr>
    </xdr:pic>
    <xdr:clientData fLocksWithSheet="0"/>
  </xdr:oneCellAnchor>
  <xdr:oneCellAnchor>
    <xdr:from>
      <xdr:col>1</xdr:col>
      <xdr:colOff>95251</xdr:colOff>
      <xdr:row>12</xdr:row>
      <xdr:rowOff>142876</xdr:rowOff>
    </xdr:from>
    <xdr:ext cx="2171700" cy="895350"/>
    <xdr:pic>
      <xdr:nvPicPr>
        <xdr:cNvPr id="10" name="image16.png" title="Imagen"/>
        <xdr:cNvPicPr preferRelativeResize="0"/>
      </xdr:nvPicPr>
      <xdr:blipFill>
        <a:blip xmlns:r="http://schemas.openxmlformats.org/officeDocument/2006/relationships" r:embed="rId7" cstate="print"/>
        <a:stretch>
          <a:fillRect/>
        </a:stretch>
      </xdr:blipFill>
      <xdr:spPr>
        <a:xfrm>
          <a:off x="1371601" y="9039226"/>
          <a:ext cx="2171700" cy="895350"/>
        </a:xfrm>
        <a:prstGeom prst="rect">
          <a:avLst/>
        </a:prstGeom>
        <a:noFill/>
      </xdr:spPr>
    </xdr:pic>
    <xdr:clientData fLocksWithSheet="0"/>
  </xdr:oneCellAnchor>
  <xdr:oneCellAnchor>
    <xdr:from>
      <xdr:col>2</xdr:col>
      <xdr:colOff>409575</xdr:colOff>
      <xdr:row>12</xdr:row>
      <xdr:rowOff>19050</xdr:rowOff>
    </xdr:from>
    <xdr:ext cx="419100" cy="1200150"/>
    <xdr:pic>
      <xdr:nvPicPr>
        <xdr:cNvPr id="11" name="image15.png" title="Imagen"/>
        <xdr:cNvPicPr preferRelativeResize="0"/>
      </xdr:nvPicPr>
      <xdr:blipFill>
        <a:blip xmlns:r="http://schemas.openxmlformats.org/officeDocument/2006/relationships" r:embed="rId8" cstate="print"/>
        <a:stretch>
          <a:fillRect/>
        </a:stretch>
      </xdr:blipFill>
      <xdr:spPr>
        <a:xfrm>
          <a:off x="4048125" y="8915400"/>
          <a:ext cx="419100" cy="1200150"/>
        </a:xfrm>
        <a:prstGeom prst="rect">
          <a:avLst/>
        </a:prstGeom>
        <a:noFill/>
      </xdr:spPr>
    </xdr:pic>
    <xdr:clientData fLocksWithSheet="0"/>
  </xdr:oneCellAnchor>
  <xdr:oneCellAnchor>
    <xdr:from>
      <xdr:col>1</xdr:col>
      <xdr:colOff>114301</xdr:colOff>
      <xdr:row>13</xdr:row>
      <xdr:rowOff>352425</xdr:rowOff>
    </xdr:from>
    <xdr:ext cx="2057400" cy="257175"/>
    <xdr:pic>
      <xdr:nvPicPr>
        <xdr:cNvPr id="12" name="image2.png" title="Imagen"/>
        <xdr:cNvPicPr preferRelativeResize="0"/>
      </xdr:nvPicPr>
      <xdr:blipFill>
        <a:blip xmlns:r="http://schemas.openxmlformats.org/officeDocument/2006/relationships" r:embed="rId9" cstate="print"/>
        <a:stretch>
          <a:fillRect/>
        </a:stretch>
      </xdr:blipFill>
      <xdr:spPr>
        <a:xfrm>
          <a:off x="1390651" y="10420350"/>
          <a:ext cx="2057400" cy="257175"/>
        </a:xfrm>
        <a:prstGeom prst="rect">
          <a:avLst/>
        </a:prstGeom>
        <a:noFill/>
      </xdr:spPr>
    </xdr:pic>
    <xdr:clientData fLocksWithSheet="0"/>
  </xdr:oneCellAnchor>
  <xdr:oneCellAnchor>
    <xdr:from>
      <xdr:col>2</xdr:col>
      <xdr:colOff>57151</xdr:colOff>
      <xdr:row>13</xdr:row>
      <xdr:rowOff>152400</xdr:rowOff>
    </xdr:from>
    <xdr:ext cx="1200150" cy="771525"/>
    <xdr:pic>
      <xdr:nvPicPr>
        <xdr:cNvPr id="13" name="image18.png" title="Imagen"/>
        <xdr:cNvPicPr preferRelativeResize="0"/>
      </xdr:nvPicPr>
      <xdr:blipFill>
        <a:blip xmlns:r="http://schemas.openxmlformats.org/officeDocument/2006/relationships" r:embed="rId10" cstate="print"/>
        <a:stretch>
          <a:fillRect/>
        </a:stretch>
      </xdr:blipFill>
      <xdr:spPr>
        <a:xfrm>
          <a:off x="3695701" y="10220325"/>
          <a:ext cx="1200150" cy="771525"/>
        </a:xfrm>
        <a:prstGeom prst="rect">
          <a:avLst/>
        </a:prstGeom>
        <a:noFill/>
      </xdr:spPr>
    </xdr:pic>
    <xdr:clientData fLocksWithSheet="0"/>
  </xdr:oneCellAnchor>
  <xdr:oneCellAnchor>
    <xdr:from>
      <xdr:col>1</xdr:col>
      <xdr:colOff>581024</xdr:colOff>
      <xdr:row>15</xdr:row>
      <xdr:rowOff>85725</xdr:rowOff>
    </xdr:from>
    <xdr:ext cx="1314451" cy="609599"/>
    <xdr:pic>
      <xdr:nvPicPr>
        <xdr:cNvPr id="14" name="image4.png" title="Imagen"/>
        <xdr:cNvPicPr preferRelativeResize="0"/>
      </xdr:nvPicPr>
      <xdr:blipFill>
        <a:blip xmlns:r="http://schemas.openxmlformats.org/officeDocument/2006/relationships" r:embed="rId3" cstate="print"/>
        <a:stretch>
          <a:fillRect/>
        </a:stretch>
      </xdr:blipFill>
      <xdr:spPr>
        <a:xfrm>
          <a:off x="1857374" y="11172825"/>
          <a:ext cx="1314451" cy="609599"/>
        </a:xfrm>
        <a:prstGeom prst="rect">
          <a:avLst/>
        </a:prstGeom>
        <a:noFill/>
      </xdr:spPr>
    </xdr:pic>
    <xdr:clientData fLocksWithSheet="0"/>
  </xdr:oneCellAnchor>
  <xdr:oneCellAnchor>
    <xdr:from>
      <xdr:col>2</xdr:col>
      <xdr:colOff>38099</xdr:colOff>
      <xdr:row>15</xdr:row>
      <xdr:rowOff>209550</xdr:rowOff>
    </xdr:from>
    <xdr:ext cx="1200151" cy="342900"/>
    <xdr:pic>
      <xdr:nvPicPr>
        <xdr:cNvPr id="15" name="image19.png" title="Imagen"/>
        <xdr:cNvPicPr preferRelativeResize="0"/>
      </xdr:nvPicPr>
      <xdr:blipFill>
        <a:blip xmlns:r="http://schemas.openxmlformats.org/officeDocument/2006/relationships" r:embed="rId11" cstate="print"/>
        <a:stretch>
          <a:fillRect/>
        </a:stretch>
      </xdr:blipFill>
      <xdr:spPr>
        <a:xfrm>
          <a:off x="3676649" y="11296650"/>
          <a:ext cx="1200151" cy="342900"/>
        </a:xfrm>
        <a:prstGeom prst="rect">
          <a:avLst/>
        </a:prstGeom>
        <a:noFill/>
      </xdr:spPr>
    </xdr:pic>
    <xdr:clientData fLocksWithSheet="0"/>
  </xdr:oneCellAnchor>
  <xdr:oneCellAnchor>
    <xdr:from>
      <xdr:col>1</xdr:col>
      <xdr:colOff>542925</xdr:colOff>
      <xdr:row>16</xdr:row>
      <xdr:rowOff>57150</xdr:rowOff>
    </xdr:from>
    <xdr:ext cx="1285875" cy="657225"/>
    <xdr:pic>
      <xdr:nvPicPr>
        <xdr:cNvPr id="16" name="image9.png" title="Imagen"/>
        <xdr:cNvPicPr preferRelativeResize="0"/>
      </xdr:nvPicPr>
      <xdr:blipFill>
        <a:blip xmlns:r="http://schemas.openxmlformats.org/officeDocument/2006/relationships" r:embed="rId12" cstate="print"/>
        <a:stretch>
          <a:fillRect/>
        </a:stretch>
      </xdr:blipFill>
      <xdr:spPr>
        <a:xfrm>
          <a:off x="1819275" y="11915775"/>
          <a:ext cx="1285875" cy="657225"/>
        </a:xfrm>
        <a:prstGeom prst="rect">
          <a:avLst/>
        </a:prstGeom>
        <a:noFill/>
      </xdr:spPr>
    </xdr:pic>
    <xdr:clientData fLocksWithSheet="0"/>
  </xdr:oneCellAnchor>
  <xdr:oneCellAnchor>
    <xdr:from>
      <xdr:col>2</xdr:col>
      <xdr:colOff>247650</xdr:colOff>
      <xdr:row>16</xdr:row>
      <xdr:rowOff>47625</xdr:rowOff>
    </xdr:from>
    <xdr:ext cx="742950" cy="695325"/>
    <xdr:pic>
      <xdr:nvPicPr>
        <xdr:cNvPr id="17" name="image11.png" title="Imagen"/>
        <xdr:cNvPicPr preferRelativeResize="0"/>
      </xdr:nvPicPr>
      <xdr:blipFill>
        <a:blip xmlns:r="http://schemas.openxmlformats.org/officeDocument/2006/relationships" r:embed="rId13" cstate="print"/>
        <a:stretch>
          <a:fillRect/>
        </a:stretch>
      </xdr:blipFill>
      <xdr:spPr>
        <a:xfrm>
          <a:off x="3886200" y="12201525"/>
          <a:ext cx="742950" cy="695325"/>
        </a:xfrm>
        <a:prstGeom prst="rect">
          <a:avLst/>
        </a:prstGeom>
        <a:noFill/>
      </xdr:spPr>
    </xdr:pic>
    <xdr:clientData fLocksWithSheet="0"/>
  </xdr:oneCellAnchor>
  <xdr:oneCellAnchor>
    <xdr:from>
      <xdr:col>1</xdr:col>
      <xdr:colOff>152401</xdr:colOff>
      <xdr:row>17</xdr:row>
      <xdr:rowOff>295275</xdr:rowOff>
    </xdr:from>
    <xdr:ext cx="2038350" cy="333375"/>
    <xdr:pic>
      <xdr:nvPicPr>
        <xdr:cNvPr id="18" name="image8.png" title="Imagen"/>
        <xdr:cNvPicPr preferRelativeResize="0"/>
      </xdr:nvPicPr>
      <xdr:blipFill>
        <a:blip xmlns:r="http://schemas.openxmlformats.org/officeDocument/2006/relationships" r:embed="rId14" cstate="print"/>
        <a:stretch>
          <a:fillRect/>
        </a:stretch>
      </xdr:blipFill>
      <xdr:spPr>
        <a:xfrm>
          <a:off x="1428751" y="12954000"/>
          <a:ext cx="2038350" cy="333375"/>
        </a:xfrm>
        <a:prstGeom prst="rect">
          <a:avLst/>
        </a:prstGeom>
        <a:noFill/>
      </xdr:spPr>
    </xdr:pic>
    <xdr:clientData fLocksWithSheet="0"/>
  </xdr:oneCellAnchor>
  <xdr:oneCellAnchor>
    <xdr:from>
      <xdr:col>2</xdr:col>
      <xdr:colOff>123825</xdr:colOff>
      <xdr:row>16</xdr:row>
      <xdr:rowOff>781050</xdr:rowOff>
    </xdr:from>
    <xdr:ext cx="1000125" cy="1000125"/>
    <xdr:pic>
      <xdr:nvPicPr>
        <xdr:cNvPr id="19" name="image17.png" title="Imagen"/>
        <xdr:cNvPicPr preferRelativeResize="0"/>
      </xdr:nvPicPr>
      <xdr:blipFill>
        <a:blip xmlns:r="http://schemas.openxmlformats.org/officeDocument/2006/relationships" r:embed="rId15" cstate="print"/>
        <a:stretch>
          <a:fillRect/>
        </a:stretch>
      </xdr:blipFill>
      <xdr:spPr>
        <a:xfrm>
          <a:off x="3762375" y="12639675"/>
          <a:ext cx="1000125" cy="1000125"/>
        </a:xfrm>
        <a:prstGeom prst="rect">
          <a:avLst/>
        </a:prstGeom>
        <a:noFill/>
      </xdr:spPr>
    </xdr:pic>
    <xdr:clientData fLocksWithSheet="0"/>
  </xdr:oneCellAnchor>
  <xdr:oneCellAnchor>
    <xdr:from>
      <xdr:col>1</xdr:col>
      <xdr:colOff>495300</xdr:colOff>
      <xdr:row>19</xdr:row>
      <xdr:rowOff>47625</xdr:rowOff>
    </xdr:from>
    <xdr:ext cx="1285875" cy="657225"/>
    <xdr:pic>
      <xdr:nvPicPr>
        <xdr:cNvPr id="20" name="image9.png" title="Imagen"/>
        <xdr:cNvPicPr preferRelativeResize="0"/>
      </xdr:nvPicPr>
      <xdr:blipFill>
        <a:blip xmlns:r="http://schemas.openxmlformats.org/officeDocument/2006/relationships" r:embed="rId12" cstate="print"/>
        <a:stretch>
          <a:fillRect/>
        </a:stretch>
      </xdr:blipFill>
      <xdr:spPr>
        <a:xfrm>
          <a:off x="1771650" y="13868400"/>
          <a:ext cx="1285875" cy="657225"/>
        </a:xfrm>
        <a:prstGeom prst="rect">
          <a:avLst/>
        </a:prstGeom>
        <a:noFill/>
      </xdr:spPr>
    </xdr:pic>
    <xdr:clientData fLocksWithSheet="0"/>
  </xdr:oneCellAnchor>
  <xdr:oneCellAnchor>
    <xdr:from>
      <xdr:col>2</xdr:col>
      <xdr:colOff>200025</xdr:colOff>
      <xdr:row>19</xdr:row>
      <xdr:rowOff>57150</xdr:rowOff>
    </xdr:from>
    <xdr:ext cx="847725" cy="704850"/>
    <xdr:pic>
      <xdr:nvPicPr>
        <xdr:cNvPr id="21" name="image13.png" title="Imagen"/>
        <xdr:cNvPicPr preferRelativeResize="0"/>
      </xdr:nvPicPr>
      <xdr:blipFill>
        <a:blip xmlns:r="http://schemas.openxmlformats.org/officeDocument/2006/relationships" r:embed="rId16" cstate="print"/>
        <a:stretch>
          <a:fillRect/>
        </a:stretch>
      </xdr:blipFill>
      <xdr:spPr>
        <a:xfrm>
          <a:off x="3838575" y="14144625"/>
          <a:ext cx="847725" cy="704850"/>
        </a:xfrm>
        <a:prstGeom prst="rect">
          <a:avLst/>
        </a:prstGeom>
        <a:noFill/>
      </xdr:spPr>
    </xdr:pic>
    <xdr:clientData fLocksWithSheet="0"/>
  </xdr:oneCellAnchor>
  <xdr:oneCellAnchor>
    <xdr:from>
      <xdr:col>1</xdr:col>
      <xdr:colOff>561975</xdr:colOff>
      <xdr:row>20</xdr:row>
      <xdr:rowOff>38100</xdr:rowOff>
    </xdr:from>
    <xdr:ext cx="1133475" cy="590550"/>
    <xdr:pic>
      <xdr:nvPicPr>
        <xdr:cNvPr id="22" name="image10.png" title="Imagen"/>
        <xdr:cNvPicPr preferRelativeResize="0"/>
      </xdr:nvPicPr>
      <xdr:blipFill>
        <a:blip xmlns:r="http://schemas.openxmlformats.org/officeDocument/2006/relationships" r:embed="rId3" cstate="print"/>
        <a:stretch>
          <a:fillRect/>
        </a:stretch>
      </xdr:blipFill>
      <xdr:spPr>
        <a:xfrm>
          <a:off x="1838325" y="14668500"/>
          <a:ext cx="1133475" cy="590550"/>
        </a:xfrm>
        <a:prstGeom prst="rect">
          <a:avLst/>
        </a:prstGeom>
        <a:noFill/>
      </xdr:spPr>
    </xdr:pic>
    <xdr:clientData fLocksWithSheet="0"/>
  </xdr:oneCellAnchor>
  <xdr:oneCellAnchor>
    <xdr:from>
      <xdr:col>2</xdr:col>
      <xdr:colOff>257175</xdr:colOff>
      <xdr:row>20</xdr:row>
      <xdr:rowOff>47625</xdr:rowOff>
    </xdr:from>
    <xdr:ext cx="742950" cy="533400"/>
    <xdr:pic>
      <xdr:nvPicPr>
        <xdr:cNvPr id="23" name="image20.png" title="Imagen"/>
        <xdr:cNvPicPr preferRelativeResize="0"/>
      </xdr:nvPicPr>
      <xdr:blipFill>
        <a:blip xmlns:r="http://schemas.openxmlformats.org/officeDocument/2006/relationships" r:embed="rId17" cstate="print"/>
        <a:stretch>
          <a:fillRect/>
        </a:stretch>
      </xdr:blipFill>
      <xdr:spPr>
        <a:xfrm>
          <a:off x="3895725" y="14678025"/>
          <a:ext cx="742950" cy="533400"/>
        </a:xfrm>
        <a:prstGeom prst="rect">
          <a:avLst/>
        </a:prstGeom>
        <a:noFill/>
      </xdr:spPr>
    </xdr:pic>
    <xdr:clientData fLocksWithSheet="0"/>
  </xdr:oneCellAnchor>
  <xdr:oneCellAnchor>
    <xdr:from>
      <xdr:col>1</xdr:col>
      <xdr:colOff>47625</xdr:colOff>
      <xdr:row>21</xdr:row>
      <xdr:rowOff>47625</xdr:rowOff>
    </xdr:from>
    <xdr:ext cx="2181225" cy="542925"/>
    <xdr:pic>
      <xdr:nvPicPr>
        <xdr:cNvPr id="24" name="image21.png" title="Imagen"/>
        <xdr:cNvPicPr preferRelativeResize="0"/>
      </xdr:nvPicPr>
      <xdr:blipFill>
        <a:blip xmlns:r="http://schemas.openxmlformats.org/officeDocument/2006/relationships" r:embed="rId18" cstate="print"/>
        <a:stretch>
          <a:fillRect/>
        </a:stretch>
      </xdr:blipFill>
      <xdr:spPr>
        <a:xfrm>
          <a:off x="1323975" y="15363825"/>
          <a:ext cx="2181225" cy="542925"/>
        </a:xfrm>
        <a:prstGeom prst="rect">
          <a:avLst/>
        </a:prstGeom>
        <a:noFill/>
      </xdr:spPr>
    </xdr:pic>
    <xdr:clientData fLocksWithSheet="0"/>
  </xdr:oneCellAnchor>
  <xdr:oneCellAnchor>
    <xdr:from>
      <xdr:col>2</xdr:col>
      <xdr:colOff>266700</xdr:colOff>
      <xdr:row>21</xdr:row>
      <xdr:rowOff>85725</xdr:rowOff>
    </xdr:from>
    <xdr:ext cx="733425" cy="581025"/>
    <xdr:pic>
      <xdr:nvPicPr>
        <xdr:cNvPr id="25" name="image28.png" title="Imagen"/>
        <xdr:cNvPicPr preferRelativeResize="0"/>
      </xdr:nvPicPr>
      <xdr:blipFill>
        <a:blip xmlns:r="http://schemas.openxmlformats.org/officeDocument/2006/relationships" r:embed="rId19" cstate="print"/>
        <a:stretch>
          <a:fillRect/>
        </a:stretch>
      </xdr:blipFill>
      <xdr:spPr>
        <a:xfrm>
          <a:off x="3905250" y="15401925"/>
          <a:ext cx="733425" cy="581025"/>
        </a:xfrm>
        <a:prstGeom prst="rect">
          <a:avLst/>
        </a:prstGeom>
        <a:noFill/>
      </xdr:spPr>
    </xdr:pic>
    <xdr:clientData fLocksWithSheet="0"/>
  </xdr:oneCellAnchor>
  <xdr:oneCellAnchor>
    <xdr:from>
      <xdr:col>1</xdr:col>
      <xdr:colOff>676274</xdr:colOff>
      <xdr:row>23</xdr:row>
      <xdr:rowOff>38100</xdr:rowOff>
    </xdr:from>
    <xdr:ext cx="981075" cy="847725"/>
    <xdr:pic>
      <xdr:nvPicPr>
        <xdr:cNvPr id="26" name="image6.png" title="Imagen"/>
        <xdr:cNvPicPr preferRelativeResize="0"/>
      </xdr:nvPicPr>
      <xdr:blipFill>
        <a:blip xmlns:r="http://schemas.openxmlformats.org/officeDocument/2006/relationships" r:embed="rId4" cstate="print"/>
        <a:stretch>
          <a:fillRect/>
        </a:stretch>
      </xdr:blipFill>
      <xdr:spPr>
        <a:xfrm>
          <a:off x="1952624" y="16221075"/>
          <a:ext cx="981075" cy="847725"/>
        </a:xfrm>
        <a:prstGeom prst="rect">
          <a:avLst/>
        </a:prstGeom>
        <a:noFill/>
      </xdr:spPr>
    </xdr:pic>
    <xdr:clientData fLocksWithSheet="0"/>
  </xdr:oneCellAnchor>
  <xdr:oneCellAnchor>
    <xdr:from>
      <xdr:col>2</xdr:col>
      <xdr:colOff>152400</xdr:colOff>
      <xdr:row>23</xdr:row>
      <xdr:rowOff>28576</xdr:rowOff>
    </xdr:from>
    <xdr:ext cx="885825" cy="838200"/>
    <xdr:pic>
      <xdr:nvPicPr>
        <xdr:cNvPr id="27" name="image27.png" title="Imagen"/>
        <xdr:cNvPicPr preferRelativeResize="0"/>
      </xdr:nvPicPr>
      <xdr:blipFill>
        <a:blip xmlns:r="http://schemas.openxmlformats.org/officeDocument/2006/relationships" r:embed="rId20" cstate="print"/>
        <a:stretch>
          <a:fillRect/>
        </a:stretch>
      </xdr:blipFill>
      <xdr:spPr>
        <a:xfrm>
          <a:off x="3790950" y="16211551"/>
          <a:ext cx="885825" cy="838200"/>
        </a:xfrm>
        <a:prstGeom prst="rect">
          <a:avLst/>
        </a:prstGeom>
        <a:noFill/>
      </xdr:spPr>
    </xdr:pic>
    <xdr:clientData fLocksWithSheet="0"/>
  </xdr:oneCellAnchor>
  <xdr:oneCellAnchor>
    <xdr:from>
      <xdr:col>1</xdr:col>
      <xdr:colOff>447674</xdr:colOff>
      <xdr:row>24</xdr:row>
      <xdr:rowOff>85725</xdr:rowOff>
    </xdr:from>
    <xdr:ext cx="1524001" cy="866775"/>
    <xdr:pic>
      <xdr:nvPicPr>
        <xdr:cNvPr id="28" name="image25.png" title="Imagen"/>
        <xdr:cNvPicPr preferRelativeResize="0"/>
      </xdr:nvPicPr>
      <xdr:blipFill>
        <a:blip xmlns:r="http://schemas.openxmlformats.org/officeDocument/2006/relationships" r:embed="rId21" cstate="print"/>
        <a:stretch>
          <a:fillRect/>
        </a:stretch>
      </xdr:blipFill>
      <xdr:spPr>
        <a:xfrm>
          <a:off x="1724024" y="17202150"/>
          <a:ext cx="1524001" cy="866775"/>
        </a:xfrm>
        <a:prstGeom prst="rect">
          <a:avLst/>
        </a:prstGeom>
        <a:noFill/>
      </xdr:spPr>
    </xdr:pic>
    <xdr:clientData fLocksWithSheet="0"/>
  </xdr:oneCellAnchor>
  <xdr:oneCellAnchor>
    <xdr:from>
      <xdr:col>2</xdr:col>
      <xdr:colOff>200025</xdr:colOff>
      <xdr:row>24</xdr:row>
      <xdr:rowOff>47625</xdr:rowOff>
    </xdr:from>
    <xdr:ext cx="838200" cy="876300"/>
    <xdr:pic>
      <xdr:nvPicPr>
        <xdr:cNvPr id="29" name="image33.png" title="Imagen"/>
        <xdr:cNvPicPr preferRelativeResize="0"/>
      </xdr:nvPicPr>
      <xdr:blipFill>
        <a:blip xmlns:r="http://schemas.openxmlformats.org/officeDocument/2006/relationships" r:embed="rId22" cstate="print"/>
        <a:stretch>
          <a:fillRect/>
        </a:stretch>
      </xdr:blipFill>
      <xdr:spPr>
        <a:xfrm>
          <a:off x="3838575" y="17164050"/>
          <a:ext cx="838200" cy="876300"/>
        </a:xfrm>
        <a:prstGeom prst="rect">
          <a:avLst/>
        </a:prstGeom>
        <a:noFill/>
      </xdr:spPr>
    </xdr:pic>
    <xdr:clientData fLocksWithSheet="0"/>
  </xdr:oneCellAnchor>
  <xdr:oneCellAnchor>
    <xdr:from>
      <xdr:col>1</xdr:col>
      <xdr:colOff>95250</xdr:colOff>
      <xdr:row>25</xdr:row>
      <xdr:rowOff>142875</xdr:rowOff>
    </xdr:from>
    <xdr:ext cx="2181225" cy="609600"/>
    <xdr:pic>
      <xdr:nvPicPr>
        <xdr:cNvPr id="30" name="image24.png" title="Imagen"/>
        <xdr:cNvPicPr preferRelativeResize="0"/>
      </xdr:nvPicPr>
      <xdr:blipFill>
        <a:blip xmlns:r="http://schemas.openxmlformats.org/officeDocument/2006/relationships" r:embed="rId23" cstate="print"/>
        <a:stretch>
          <a:fillRect/>
        </a:stretch>
      </xdr:blipFill>
      <xdr:spPr>
        <a:xfrm>
          <a:off x="1371600" y="18326100"/>
          <a:ext cx="2181225" cy="609600"/>
        </a:xfrm>
        <a:prstGeom prst="rect">
          <a:avLst/>
        </a:prstGeom>
        <a:noFill/>
      </xdr:spPr>
    </xdr:pic>
    <xdr:clientData fLocksWithSheet="0"/>
  </xdr:oneCellAnchor>
  <xdr:oneCellAnchor>
    <xdr:from>
      <xdr:col>2</xdr:col>
      <xdr:colOff>171451</xdr:colOff>
      <xdr:row>25</xdr:row>
      <xdr:rowOff>38100</xdr:rowOff>
    </xdr:from>
    <xdr:ext cx="895350" cy="809625"/>
    <xdr:pic>
      <xdr:nvPicPr>
        <xdr:cNvPr id="31" name="image34.png" title="Imagen"/>
        <xdr:cNvPicPr preferRelativeResize="0"/>
      </xdr:nvPicPr>
      <xdr:blipFill>
        <a:blip xmlns:r="http://schemas.openxmlformats.org/officeDocument/2006/relationships" r:embed="rId24" cstate="print"/>
        <a:stretch>
          <a:fillRect/>
        </a:stretch>
      </xdr:blipFill>
      <xdr:spPr>
        <a:xfrm>
          <a:off x="3810001" y="18221325"/>
          <a:ext cx="895350" cy="809625"/>
        </a:xfrm>
        <a:prstGeom prst="rect">
          <a:avLst/>
        </a:prstGeom>
        <a:noFill/>
      </xdr:spPr>
    </xdr:pic>
    <xdr:clientData fLocksWithSheet="0"/>
  </xdr:oneCellAnchor>
  <xdr:oneCellAnchor>
    <xdr:from>
      <xdr:col>1</xdr:col>
      <xdr:colOff>495300</xdr:colOff>
      <xdr:row>27</xdr:row>
      <xdr:rowOff>47625</xdr:rowOff>
    </xdr:from>
    <xdr:ext cx="1219200" cy="619125"/>
    <xdr:pic>
      <xdr:nvPicPr>
        <xdr:cNvPr id="32" name="image22.png" title="Imagen"/>
        <xdr:cNvPicPr preferRelativeResize="0"/>
      </xdr:nvPicPr>
      <xdr:blipFill>
        <a:blip xmlns:r="http://schemas.openxmlformats.org/officeDocument/2006/relationships" r:embed="rId3" cstate="print"/>
        <a:stretch>
          <a:fillRect/>
        </a:stretch>
      </xdr:blipFill>
      <xdr:spPr>
        <a:xfrm>
          <a:off x="1771650" y="19411950"/>
          <a:ext cx="1219200" cy="619125"/>
        </a:xfrm>
        <a:prstGeom prst="rect">
          <a:avLst/>
        </a:prstGeom>
        <a:noFill/>
      </xdr:spPr>
    </xdr:pic>
    <xdr:clientData fLocksWithSheet="0"/>
  </xdr:oneCellAnchor>
  <xdr:oneCellAnchor>
    <xdr:from>
      <xdr:col>2</xdr:col>
      <xdr:colOff>38101</xdr:colOff>
      <xdr:row>27</xdr:row>
      <xdr:rowOff>104775</xdr:rowOff>
    </xdr:from>
    <xdr:ext cx="1181100" cy="581025"/>
    <xdr:pic>
      <xdr:nvPicPr>
        <xdr:cNvPr id="33" name="image26.png" title="Imagen"/>
        <xdr:cNvPicPr preferRelativeResize="0"/>
      </xdr:nvPicPr>
      <xdr:blipFill>
        <a:blip xmlns:r="http://schemas.openxmlformats.org/officeDocument/2006/relationships" r:embed="rId25" cstate="print"/>
        <a:stretch>
          <a:fillRect/>
        </a:stretch>
      </xdr:blipFill>
      <xdr:spPr>
        <a:xfrm>
          <a:off x="3676651" y="19469100"/>
          <a:ext cx="1181100" cy="581025"/>
        </a:xfrm>
        <a:prstGeom prst="rect">
          <a:avLst/>
        </a:prstGeom>
        <a:noFill/>
      </xdr:spPr>
    </xdr:pic>
    <xdr:clientData fLocksWithSheet="0"/>
  </xdr:oneCellAnchor>
  <xdr:oneCellAnchor>
    <xdr:from>
      <xdr:col>1</xdr:col>
      <xdr:colOff>447675</xdr:colOff>
      <xdr:row>28</xdr:row>
      <xdr:rowOff>66675</xdr:rowOff>
    </xdr:from>
    <xdr:ext cx="1323975" cy="590550"/>
    <xdr:pic>
      <xdr:nvPicPr>
        <xdr:cNvPr id="34" name="image23.png" title="Imagen"/>
        <xdr:cNvPicPr preferRelativeResize="0"/>
      </xdr:nvPicPr>
      <xdr:blipFill>
        <a:blip xmlns:r="http://schemas.openxmlformats.org/officeDocument/2006/relationships" r:embed="rId12" cstate="print"/>
        <a:stretch>
          <a:fillRect/>
        </a:stretch>
      </xdr:blipFill>
      <xdr:spPr>
        <a:xfrm>
          <a:off x="1724025" y="20240625"/>
          <a:ext cx="1323975" cy="590550"/>
        </a:xfrm>
        <a:prstGeom prst="rect">
          <a:avLst/>
        </a:prstGeom>
        <a:noFill/>
      </xdr:spPr>
    </xdr:pic>
    <xdr:clientData fLocksWithSheet="0"/>
  </xdr:oneCellAnchor>
  <xdr:oneCellAnchor>
    <xdr:from>
      <xdr:col>2</xdr:col>
      <xdr:colOff>295275</xdr:colOff>
      <xdr:row>28</xdr:row>
      <xdr:rowOff>47625</xdr:rowOff>
    </xdr:from>
    <xdr:ext cx="600075" cy="571500"/>
    <xdr:pic>
      <xdr:nvPicPr>
        <xdr:cNvPr id="35" name="image45.png" title="Imagen"/>
        <xdr:cNvPicPr preferRelativeResize="0"/>
      </xdr:nvPicPr>
      <xdr:blipFill>
        <a:blip xmlns:r="http://schemas.openxmlformats.org/officeDocument/2006/relationships" r:embed="rId26" cstate="print"/>
        <a:stretch>
          <a:fillRect/>
        </a:stretch>
      </xdr:blipFill>
      <xdr:spPr>
        <a:xfrm>
          <a:off x="3933825" y="20221575"/>
          <a:ext cx="600075" cy="571500"/>
        </a:xfrm>
        <a:prstGeom prst="rect">
          <a:avLst/>
        </a:prstGeom>
        <a:noFill/>
      </xdr:spPr>
    </xdr:pic>
    <xdr:clientData fLocksWithSheet="0"/>
  </xdr:oneCellAnchor>
  <xdr:oneCellAnchor>
    <xdr:from>
      <xdr:col>1</xdr:col>
      <xdr:colOff>152400</xdr:colOff>
      <xdr:row>29</xdr:row>
      <xdr:rowOff>200025</xdr:rowOff>
    </xdr:from>
    <xdr:ext cx="1895475" cy="561975"/>
    <xdr:pic>
      <xdr:nvPicPr>
        <xdr:cNvPr id="36" name="image30.png" title="Imagen"/>
        <xdr:cNvPicPr preferRelativeResize="0"/>
      </xdr:nvPicPr>
      <xdr:blipFill>
        <a:blip xmlns:r="http://schemas.openxmlformats.org/officeDocument/2006/relationships" r:embed="rId27" cstate="print"/>
        <a:stretch>
          <a:fillRect/>
        </a:stretch>
      </xdr:blipFill>
      <xdr:spPr>
        <a:xfrm>
          <a:off x="1428750" y="21107400"/>
          <a:ext cx="1895475" cy="561975"/>
        </a:xfrm>
        <a:prstGeom prst="rect">
          <a:avLst/>
        </a:prstGeom>
        <a:noFill/>
      </xdr:spPr>
    </xdr:pic>
    <xdr:clientData fLocksWithSheet="0"/>
  </xdr:oneCellAnchor>
  <xdr:oneCellAnchor>
    <xdr:from>
      <xdr:col>2</xdr:col>
      <xdr:colOff>190501</xdr:colOff>
      <xdr:row>29</xdr:row>
      <xdr:rowOff>133351</xdr:rowOff>
    </xdr:from>
    <xdr:ext cx="895350" cy="781050"/>
    <xdr:pic>
      <xdr:nvPicPr>
        <xdr:cNvPr id="37" name="image31.png" title="Imagen"/>
        <xdr:cNvPicPr preferRelativeResize="0"/>
      </xdr:nvPicPr>
      <xdr:blipFill>
        <a:blip xmlns:r="http://schemas.openxmlformats.org/officeDocument/2006/relationships" r:embed="rId28" cstate="print"/>
        <a:stretch>
          <a:fillRect/>
        </a:stretch>
      </xdr:blipFill>
      <xdr:spPr>
        <a:xfrm>
          <a:off x="3829051" y="21040726"/>
          <a:ext cx="895350" cy="781050"/>
        </a:xfrm>
        <a:prstGeom prst="rect">
          <a:avLst/>
        </a:prstGeom>
        <a:noFill/>
      </xdr:spPr>
    </xdr:pic>
    <xdr:clientData fLocksWithSheet="0"/>
  </xdr:oneCellAnchor>
  <xdr:oneCellAnchor>
    <xdr:from>
      <xdr:col>1</xdr:col>
      <xdr:colOff>66675</xdr:colOff>
      <xdr:row>31</xdr:row>
      <xdr:rowOff>266701</xdr:rowOff>
    </xdr:from>
    <xdr:ext cx="2238375" cy="419100"/>
    <xdr:pic>
      <xdr:nvPicPr>
        <xdr:cNvPr id="38" name="image29.png" title="Imagen"/>
        <xdr:cNvPicPr preferRelativeResize="0"/>
      </xdr:nvPicPr>
      <xdr:blipFill>
        <a:blip xmlns:r="http://schemas.openxmlformats.org/officeDocument/2006/relationships" r:embed="rId29" cstate="print"/>
        <a:stretch>
          <a:fillRect/>
        </a:stretch>
      </xdr:blipFill>
      <xdr:spPr>
        <a:xfrm>
          <a:off x="1343025" y="22393276"/>
          <a:ext cx="2238375" cy="419100"/>
        </a:xfrm>
        <a:prstGeom prst="rect">
          <a:avLst/>
        </a:prstGeom>
        <a:noFill/>
      </xdr:spPr>
    </xdr:pic>
    <xdr:clientData fLocksWithSheet="0"/>
  </xdr:oneCellAnchor>
  <xdr:oneCellAnchor>
    <xdr:from>
      <xdr:col>2</xdr:col>
      <xdr:colOff>276225</xdr:colOff>
      <xdr:row>31</xdr:row>
      <xdr:rowOff>114300</xdr:rowOff>
    </xdr:from>
    <xdr:ext cx="704850" cy="742950"/>
    <xdr:pic>
      <xdr:nvPicPr>
        <xdr:cNvPr id="39" name="image38.png" title="Imagen"/>
        <xdr:cNvPicPr preferRelativeResize="0"/>
      </xdr:nvPicPr>
      <xdr:blipFill>
        <a:blip xmlns:r="http://schemas.openxmlformats.org/officeDocument/2006/relationships" r:embed="rId30" cstate="print"/>
        <a:stretch>
          <a:fillRect/>
        </a:stretch>
      </xdr:blipFill>
      <xdr:spPr>
        <a:xfrm>
          <a:off x="3914775" y="22240875"/>
          <a:ext cx="704850" cy="742950"/>
        </a:xfrm>
        <a:prstGeom prst="rect">
          <a:avLst/>
        </a:prstGeom>
        <a:noFill/>
      </xdr:spPr>
    </xdr:pic>
    <xdr:clientData fLocksWithSheet="0"/>
  </xdr:oneCellAnchor>
  <xdr:oneCellAnchor>
    <xdr:from>
      <xdr:col>1</xdr:col>
      <xdr:colOff>466726</xdr:colOff>
      <xdr:row>32</xdr:row>
      <xdr:rowOff>238125</xdr:rowOff>
    </xdr:from>
    <xdr:ext cx="1695450" cy="742950"/>
    <xdr:pic>
      <xdr:nvPicPr>
        <xdr:cNvPr id="40" name="image23.png" title="Imagen"/>
        <xdr:cNvPicPr preferRelativeResize="0"/>
      </xdr:nvPicPr>
      <xdr:blipFill>
        <a:blip xmlns:r="http://schemas.openxmlformats.org/officeDocument/2006/relationships" r:embed="rId12" cstate="print"/>
        <a:stretch>
          <a:fillRect/>
        </a:stretch>
      </xdr:blipFill>
      <xdr:spPr>
        <a:xfrm>
          <a:off x="1743076" y="23355300"/>
          <a:ext cx="1695450" cy="742950"/>
        </a:xfrm>
        <a:prstGeom prst="rect">
          <a:avLst/>
        </a:prstGeom>
        <a:noFill/>
      </xdr:spPr>
    </xdr:pic>
    <xdr:clientData fLocksWithSheet="0"/>
  </xdr:oneCellAnchor>
  <xdr:oneCellAnchor>
    <xdr:from>
      <xdr:col>2</xdr:col>
      <xdr:colOff>266700</xdr:colOff>
      <xdr:row>32</xdr:row>
      <xdr:rowOff>123825</xdr:rowOff>
    </xdr:from>
    <xdr:ext cx="781050" cy="819150"/>
    <xdr:pic>
      <xdr:nvPicPr>
        <xdr:cNvPr id="41" name="image38.png" title="Imagen"/>
        <xdr:cNvPicPr preferRelativeResize="0"/>
      </xdr:nvPicPr>
      <xdr:blipFill>
        <a:blip xmlns:r="http://schemas.openxmlformats.org/officeDocument/2006/relationships" r:embed="rId30" cstate="print"/>
        <a:stretch>
          <a:fillRect/>
        </a:stretch>
      </xdr:blipFill>
      <xdr:spPr>
        <a:xfrm>
          <a:off x="3905250" y="23241000"/>
          <a:ext cx="781050" cy="819150"/>
        </a:xfrm>
        <a:prstGeom prst="rect">
          <a:avLst/>
        </a:prstGeom>
        <a:noFill/>
      </xdr:spPr>
    </xdr:pic>
    <xdr:clientData fLocksWithSheet="0"/>
  </xdr:oneCellAnchor>
  <xdr:oneCellAnchor>
    <xdr:from>
      <xdr:col>1</xdr:col>
      <xdr:colOff>28576</xdr:colOff>
      <xdr:row>33</xdr:row>
      <xdr:rowOff>200025</xdr:rowOff>
    </xdr:from>
    <xdr:ext cx="2209800" cy="714375"/>
    <xdr:pic>
      <xdr:nvPicPr>
        <xdr:cNvPr id="42" name="image36.png" title="Imagen"/>
        <xdr:cNvPicPr preferRelativeResize="0"/>
      </xdr:nvPicPr>
      <xdr:blipFill>
        <a:blip xmlns:r="http://schemas.openxmlformats.org/officeDocument/2006/relationships" r:embed="rId31" cstate="print"/>
        <a:stretch>
          <a:fillRect/>
        </a:stretch>
      </xdr:blipFill>
      <xdr:spPr>
        <a:xfrm>
          <a:off x="1304926" y="24422100"/>
          <a:ext cx="2209800" cy="714375"/>
        </a:xfrm>
        <a:prstGeom prst="rect">
          <a:avLst/>
        </a:prstGeom>
        <a:noFill/>
      </xdr:spPr>
    </xdr:pic>
    <xdr:clientData fLocksWithSheet="0"/>
  </xdr:oneCellAnchor>
  <xdr:oneCellAnchor>
    <xdr:from>
      <xdr:col>2</xdr:col>
      <xdr:colOff>209551</xdr:colOff>
      <xdr:row>33</xdr:row>
      <xdr:rowOff>171451</xdr:rowOff>
    </xdr:from>
    <xdr:ext cx="914400" cy="857250"/>
    <xdr:pic>
      <xdr:nvPicPr>
        <xdr:cNvPr id="43" name="image38.png" title="Imagen"/>
        <xdr:cNvPicPr preferRelativeResize="0"/>
      </xdr:nvPicPr>
      <xdr:blipFill>
        <a:blip xmlns:r="http://schemas.openxmlformats.org/officeDocument/2006/relationships" r:embed="rId30" cstate="print"/>
        <a:stretch>
          <a:fillRect/>
        </a:stretch>
      </xdr:blipFill>
      <xdr:spPr>
        <a:xfrm>
          <a:off x="3848101" y="24393526"/>
          <a:ext cx="914400" cy="857250"/>
        </a:xfrm>
        <a:prstGeom prst="rect">
          <a:avLst/>
        </a:prstGeom>
        <a:noFill/>
      </xdr:spPr>
    </xdr:pic>
    <xdr:clientData fLocksWithSheet="0"/>
  </xdr:oneCellAnchor>
  <xdr:oneCellAnchor>
    <xdr:from>
      <xdr:col>1</xdr:col>
      <xdr:colOff>266700</xdr:colOff>
      <xdr:row>35</xdr:row>
      <xdr:rowOff>104775</xdr:rowOff>
    </xdr:from>
    <xdr:ext cx="1743075" cy="1152525"/>
    <xdr:pic>
      <xdr:nvPicPr>
        <xdr:cNvPr id="44" name="image32.png" title="Imagen"/>
        <xdr:cNvPicPr preferRelativeResize="0"/>
      </xdr:nvPicPr>
      <xdr:blipFill>
        <a:blip xmlns:r="http://schemas.openxmlformats.org/officeDocument/2006/relationships" r:embed="rId3" cstate="print"/>
        <a:stretch>
          <a:fillRect/>
        </a:stretch>
      </xdr:blipFill>
      <xdr:spPr>
        <a:xfrm>
          <a:off x="1543050" y="25717500"/>
          <a:ext cx="1743075" cy="1152525"/>
        </a:xfrm>
        <a:prstGeom prst="rect">
          <a:avLst/>
        </a:prstGeom>
        <a:noFill/>
      </xdr:spPr>
    </xdr:pic>
    <xdr:clientData fLocksWithSheet="0"/>
  </xdr:oneCellAnchor>
  <xdr:oneCellAnchor>
    <xdr:from>
      <xdr:col>2</xdr:col>
      <xdr:colOff>171450</xdr:colOff>
      <xdr:row>35</xdr:row>
      <xdr:rowOff>247651</xdr:rowOff>
    </xdr:from>
    <xdr:ext cx="962025" cy="1047750"/>
    <xdr:pic>
      <xdr:nvPicPr>
        <xdr:cNvPr id="45" name="image42.png" title="Imagen"/>
        <xdr:cNvPicPr preferRelativeResize="0"/>
      </xdr:nvPicPr>
      <xdr:blipFill>
        <a:blip xmlns:r="http://schemas.openxmlformats.org/officeDocument/2006/relationships" r:embed="rId32" cstate="print"/>
        <a:stretch>
          <a:fillRect/>
        </a:stretch>
      </xdr:blipFill>
      <xdr:spPr>
        <a:xfrm>
          <a:off x="3810000" y="25860376"/>
          <a:ext cx="962025" cy="1047750"/>
        </a:xfrm>
        <a:prstGeom prst="rect">
          <a:avLst/>
        </a:prstGeom>
        <a:noFill/>
      </xdr:spPr>
    </xdr:pic>
    <xdr:clientData fLocksWithSheet="0"/>
  </xdr:oneCellAnchor>
  <xdr:oneCellAnchor>
    <xdr:from>
      <xdr:col>1</xdr:col>
      <xdr:colOff>295276</xdr:colOff>
      <xdr:row>36</xdr:row>
      <xdr:rowOff>247650</xdr:rowOff>
    </xdr:from>
    <xdr:ext cx="1714500" cy="723900"/>
    <xdr:pic>
      <xdr:nvPicPr>
        <xdr:cNvPr id="46" name="image35.png" title="Imagen"/>
        <xdr:cNvPicPr preferRelativeResize="0"/>
      </xdr:nvPicPr>
      <xdr:blipFill>
        <a:blip xmlns:r="http://schemas.openxmlformats.org/officeDocument/2006/relationships" r:embed="rId2" cstate="print"/>
        <a:stretch>
          <a:fillRect/>
        </a:stretch>
      </xdr:blipFill>
      <xdr:spPr>
        <a:xfrm>
          <a:off x="1571626" y="27412950"/>
          <a:ext cx="1714500" cy="723900"/>
        </a:xfrm>
        <a:prstGeom prst="rect">
          <a:avLst/>
        </a:prstGeom>
        <a:noFill/>
      </xdr:spPr>
    </xdr:pic>
    <xdr:clientData fLocksWithSheet="0"/>
  </xdr:oneCellAnchor>
  <xdr:oneCellAnchor>
    <xdr:from>
      <xdr:col>2</xdr:col>
      <xdr:colOff>152400</xdr:colOff>
      <xdr:row>36</xdr:row>
      <xdr:rowOff>114300</xdr:rowOff>
    </xdr:from>
    <xdr:ext cx="895350" cy="800100"/>
    <xdr:pic>
      <xdr:nvPicPr>
        <xdr:cNvPr id="47" name="image40.png" title="Imagen"/>
        <xdr:cNvPicPr preferRelativeResize="0"/>
      </xdr:nvPicPr>
      <xdr:blipFill>
        <a:blip xmlns:r="http://schemas.openxmlformats.org/officeDocument/2006/relationships" r:embed="rId33" cstate="print"/>
        <a:stretch>
          <a:fillRect/>
        </a:stretch>
      </xdr:blipFill>
      <xdr:spPr>
        <a:xfrm>
          <a:off x="3790950" y="27279600"/>
          <a:ext cx="895350" cy="800100"/>
        </a:xfrm>
        <a:prstGeom prst="rect">
          <a:avLst/>
        </a:prstGeom>
        <a:noFill/>
      </xdr:spPr>
    </xdr:pic>
    <xdr:clientData fLocksWithSheet="0"/>
  </xdr:oneCellAnchor>
  <xdr:oneCellAnchor>
    <xdr:from>
      <xdr:col>1</xdr:col>
      <xdr:colOff>95250</xdr:colOff>
      <xdr:row>37</xdr:row>
      <xdr:rowOff>200026</xdr:rowOff>
    </xdr:from>
    <xdr:ext cx="2181225" cy="361950"/>
    <xdr:pic>
      <xdr:nvPicPr>
        <xdr:cNvPr id="48" name="image37.png" title="Imagen"/>
        <xdr:cNvPicPr preferRelativeResize="0"/>
      </xdr:nvPicPr>
      <xdr:blipFill>
        <a:blip xmlns:r="http://schemas.openxmlformats.org/officeDocument/2006/relationships" r:embed="rId34" cstate="print"/>
        <a:stretch>
          <a:fillRect/>
        </a:stretch>
      </xdr:blipFill>
      <xdr:spPr>
        <a:xfrm>
          <a:off x="1371600" y="28432126"/>
          <a:ext cx="2181225" cy="361950"/>
        </a:xfrm>
        <a:prstGeom prst="rect">
          <a:avLst/>
        </a:prstGeom>
        <a:noFill/>
      </xdr:spPr>
    </xdr:pic>
    <xdr:clientData fLocksWithSheet="0"/>
  </xdr:oneCellAnchor>
  <xdr:oneCellAnchor>
    <xdr:from>
      <xdr:col>2</xdr:col>
      <xdr:colOff>200026</xdr:colOff>
      <xdr:row>37</xdr:row>
      <xdr:rowOff>76200</xdr:rowOff>
    </xdr:from>
    <xdr:ext cx="781050" cy="695325"/>
    <xdr:pic>
      <xdr:nvPicPr>
        <xdr:cNvPr id="49" name="image40.png" title="Imagen"/>
        <xdr:cNvPicPr preferRelativeResize="0"/>
      </xdr:nvPicPr>
      <xdr:blipFill>
        <a:blip xmlns:r="http://schemas.openxmlformats.org/officeDocument/2006/relationships" r:embed="rId33" cstate="print"/>
        <a:stretch>
          <a:fillRect/>
        </a:stretch>
      </xdr:blipFill>
      <xdr:spPr>
        <a:xfrm>
          <a:off x="3838576" y="28308300"/>
          <a:ext cx="781050" cy="695325"/>
        </a:xfrm>
        <a:prstGeom prst="rect">
          <a:avLst/>
        </a:prstGeom>
        <a:noFill/>
      </xdr:spPr>
    </xdr:pic>
    <xdr:clientData fLocksWithSheet="0"/>
  </xdr:oneCellAnchor>
  <xdr:oneCellAnchor>
    <xdr:from>
      <xdr:col>1</xdr:col>
      <xdr:colOff>561975</xdr:colOff>
      <xdr:row>39</xdr:row>
      <xdr:rowOff>38099</xdr:rowOff>
    </xdr:from>
    <xdr:ext cx="1238250" cy="752475"/>
    <xdr:pic>
      <xdr:nvPicPr>
        <xdr:cNvPr id="50" name="image39.png" title="Imagen"/>
        <xdr:cNvPicPr preferRelativeResize="0"/>
      </xdr:nvPicPr>
      <xdr:blipFill>
        <a:blip xmlns:r="http://schemas.openxmlformats.org/officeDocument/2006/relationships" r:embed="rId3" cstate="print"/>
        <a:stretch>
          <a:fillRect/>
        </a:stretch>
      </xdr:blipFill>
      <xdr:spPr>
        <a:xfrm>
          <a:off x="1838325" y="29336999"/>
          <a:ext cx="1238250" cy="752475"/>
        </a:xfrm>
        <a:prstGeom prst="rect">
          <a:avLst/>
        </a:prstGeom>
        <a:noFill/>
      </xdr:spPr>
    </xdr:pic>
    <xdr:clientData fLocksWithSheet="0"/>
  </xdr:oneCellAnchor>
  <xdr:oneCellAnchor>
    <xdr:from>
      <xdr:col>2</xdr:col>
      <xdr:colOff>85725</xdr:colOff>
      <xdr:row>39</xdr:row>
      <xdr:rowOff>209550</xdr:rowOff>
    </xdr:from>
    <xdr:ext cx="1085850" cy="457200"/>
    <xdr:pic>
      <xdr:nvPicPr>
        <xdr:cNvPr id="51" name="image48.png" title="Imagen"/>
        <xdr:cNvPicPr preferRelativeResize="0"/>
      </xdr:nvPicPr>
      <xdr:blipFill>
        <a:blip xmlns:r="http://schemas.openxmlformats.org/officeDocument/2006/relationships" r:embed="rId35" cstate="print"/>
        <a:stretch>
          <a:fillRect/>
        </a:stretch>
      </xdr:blipFill>
      <xdr:spPr>
        <a:xfrm>
          <a:off x="3724275" y="29508450"/>
          <a:ext cx="1085850" cy="457200"/>
        </a:xfrm>
        <a:prstGeom prst="rect">
          <a:avLst/>
        </a:prstGeom>
        <a:noFill/>
      </xdr:spPr>
    </xdr:pic>
    <xdr:clientData fLocksWithSheet="0"/>
  </xdr:oneCellAnchor>
  <xdr:oneCellAnchor>
    <xdr:from>
      <xdr:col>0</xdr:col>
      <xdr:colOff>1200150</xdr:colOff>
      <xdr:row>40</xdr:row>
      <xdr:rowOff>323849</xdr:rowOff>
    </xdr:from>
    <xdr:ext cx="2409825" cy="447675"/>
    <xdr:pic>
      <xdr:nvPicPr>
        <xdr:cNvPr id="52" name="image43.png" title="Imagen"/>
        <xdr:cNvPicPr preferRelativeResize="0"/>
      </xdr:nvPicPr>
      <xdr:blipFill>
        <a:blip xmlns:r="http://schemas.openxmlformats.org/officeDocument/2006/relationships" r:embed="rId36" cstate="print"/>
        <a:stretch>
          <a:fillRect/>
        </a:stretch>
      </xdr:blipFill>
      <xdr:spPr>
        <a:xfrm>
          <a:off x="1200150" y="30460949"/>
          <a:ext cx="2409825" cy="447675"/>
        </a:xfrm>
        <a:prstGeom prst="rect">
          <a:avLst/>
        </a:prstGeom>
        <a:noFill/>
      </xdr:spPr>
    </xdr:pic>
    <xdr:clientData fLocksWithSheet="0"/>
  </xdr:oneCellAnchor>
  <xdr:oneCellAnchor>
    <xdr:from>
      <xdr:col>2</xdr:col>
      <xdr:colOff>152400</xdr:colOff>
      <xdr:row>40</xdr:row>
      <xdr:rowOff>123826</xdr:rowOff>
    </xdr:from>
    <xdr:ext cx="895349" cy="847724"/>
    <xdr:pic>
      <xdr:nvPicPr>
        <xdr:cNvPr id="53" name="image51.png" title="Imagen"/>
        <xdr:cNvPicPr preferRelativeResize="0"/>
      </xdr:nvPicPr>
      <xdr:blipFill>
        <a:blip xmlns:r="http://schemas.openxmlformats.org/officeDocument/2006/relationships" r:embed="rId37" cstate="print"/>
        <a:stretch>
          <a:fillRect/>
        </a:stretch>
      </xdr:blipFill>
      <xdr:spPr>
        <a:xfrm>
          <a:off x="3790950" y="30260926"/>
          <a:ext cx="895349" cy="847724"/>
        </a:xfrm>
        <a:prstGeom prst="rect">
          <a:avLst/>
        </a:prstGeom>
        <a:noFill/>
      </xdr:spPr>
    </xdr:pic>
    <xdr:clientData fLocksWithSheet="0"/>
  </xdr:oneCellAnchor>
  <xdr:oneCellAnchor>
    <xdr:from>
      <xdr:col>1</xdr:col>
      <xdr:colOff>228601</xdr:colOff>
      <xdr:row>41</xdr:row>
      <xdr:rowOff>142875</xdr:rowOff>
    </xdr:from>
    <xdr:ext cx="1962150" cy="1171575"/>
    <xdr:pic>
      <xdr:nvPicPr>
        <xdr:cNvPr id="54" name="image44.png" title="Imagen"/>
        <xdr:cNvPicPr preferRelativeResize="0"/>
      </xdr:nvPicPr>
      <xdr:blipFill>
        <a:blip xmlns:r="http://schemas.openxmlformats.org/officeDocument/2006/relationships" r:embed="rId38" cstate="print"/>
        <a:stretch>
          <a:fillRect/>
        </a:stretch>
      </xdr:blipFill>
      <xdr:spPr>
        <a:xfrm>
          <a:off x="1504951" y="31394400"/>
          <a:ext cx="1962150" cy="1171575"/>
        </a:xfrm>
        <a:prstGeom prst="rect">
          <a:avLst/>
        </a:prstGeom>
        <a:noFill/>
      </xdr:spPr>
    </xdr:pic>
    <xdr:clientData fLocksWithSheet="0"/>
  </xdr:oneCellAnchor>
  <xdr:oneCellAnchor>
    <xdr:from>
      <xdr:col>2</xdr:col>
      <xdr:colOff>161926</xdr:colOff>
      <xdr:row>41</xdr:row>
      <xdr:rowOff>171451</xdr:rowOff>
    </xdr:from>
    <xdr:ext cx="1000124" cy="1019174"/>
    <xdr:pic>
      <xdr:nvPicPr>
        <xdr:cNvPr id="55" name="image56.png" title="Imagen"/>
        <xdr:cNvPicPr preferRelativeResize="0"/>
      </xdr:nvPicPr>
      <xdr:blipFill>
        <a:blip xmlns:r="http://schemas.openxmlformats.org/officeDocument/2006/relationships" r:embed="rId39" cstate="print"/>
        <a:stretch>
          <a:fillRect/>
        </a:stretch>
      </xdr:blipFill>
      <xdr:spPr>
        <a:xfrm>
          <a:off x="3800476" y="31422976"/>
          <a:ext cx="1000124" cy="1019174"/>
        </a:xfrm>
        <a:prstGeom prst="rect">
          <a:avLst/>
        </a:prstGeom>
        <a:noFill/>
      </xdr:spPr>
    </xdr:pic>
    <xdr:clientData fLocksWithSheet="0"/>
  </xdr:oneCellAnchor>
  <xdr:oneCellAnchor>
    <xdr:from>
      <xdr:col>1</xdr:col>
      <xdr:colOff>514351</xdr:colOff>
      <xdr:row>43</xdr:row>
      <xdr:rowOff>95250</xdr:rowOff>
    </xdr:from>
    <xdr:ext cx="1152524" cy="628650"/>
    <xdr:pic>
      <xdr:nvPicPr>
        <xdr:cNvPr id="56" name="image41.png" title="Imagen"/>
        <xdr:cNvPicPr preferRelativeResize="0"/>
      </xdr:nvPicPr>
      <xdr:blipFill>
        <a:blip xmlns:r="http://schemas.openxmlformats.org/officeDocument/2006/relationships" r:embed="rId3" cstate="print"/>
        <a:stretch>
          <a:fillRect/>
        </a:stretch>
      </xdr:blipFill>
      <xdr:spPr>
        <a:xfrm>
          <a:off x="1790701" y="33004125"/>
          <a:ext cx="1152524" cy="628650"/>
        </a:xfrm>
        <a:prstGeom prst="rect">
          <a:avLst/>
        </a:prstGeom>
        <a:noFill/>
      </xdr:spPr>
    </xdr:pic>
    <xdr:clientData fLocksWithSheet="0"/>
  </xdr:oneCellAnchor>
  <xdr:oneCellAnchor>
    <xdr:from>
      <xdr:col>2</xdr:col>
      <xdr:colOff>95250</xdr:colOff>
      <xdr:row>43</xdr:row>
      <xdr:rowOff>76200</xdr:rowOff>
    </xdr:from>
    <xdr:ext cx="1066800" cy="600075"/>
    <xdr:pic>
      <xdr:nvPicPr>
        <xdr:cNvPr id="57" name="image50.png" title="Imagen"/>
        <xdr:cNvPicPr preferRelativeResize="0"/>
      </xdr:nvPicPr>
      <xdr:blipFill>
        <a:blip xmlns:r="http://schemas.openxmlformats.org/officeDocument/2006/relationships" r:embed="rId40" cstate="print"/>
        <a:stretch>
          <a:fillRect/>
        </a:stretch>
      </xdr:blipFill>
      <xdr:spPr>
        <a:xfrm>
          <a:off x="3733800" y="32985075"/>
          <a:ext cx="1066800" cy="600075"/>
        </a:xfrm>
        <a:prstGeom prst="rect">
          <a:avLst/>
        </a:prstGeom>
        <a:noFill/>
      </xdr:spPr>
    </xdr:pic>
    <xdr:clientData fLocksWithSheet="0"/>
  </xdr:oneCellAnchor>
  <xdr:oneCellAnchor>
    <xdr:from>
      <xdr:col>1</xdr:col>
      <xdr:colOff>666750</xdr:colOff>
      <xdr:row>44</xdr:row>
      <xdr:rowOff>104775</xdr:rowOff>
    </xdr:from>
    <xdr:ext cx="876300" cy="542925"/>
    <xdr:pic>
      <xdr:nvPicPr>
        <xdr:cNvPr id="58" name="image47.png" title="Imagen"/>
        <xdr:cNvPicPr preferRelativeResize="0"/>
      </xdr:nvPicPr>
      <xdr:blipFill>
        <a:blip xmlns:r="http://schemas.openxmlformats.org/officeDocument/2006/relationships" r:embed="rId38" cstate="print"/>
        <a:stretch>
          <a:fillRect/>
        </a:stretch>
      </xdr:blipFill>
      <xdr:spPr>
        <a:xfrm>
          <a:off x="1943100" y="33861375"/>
          <a:ext cx="876300" cy="542925"/>
        </a:xfrm>
        <a:prstGeom prst="rect">
          <a:avLst/>
        </a:prstGeom>
        <a:noFill/>
      </xdr:spPr>
    </xdr:pic>
    <xdr:clientData fLocksWithSheet="0"/>
  </xdr:oneCellAnchor>
  <xdr:oneCellAnchor>
    <xdr:from>
      <xdr:col>2</xdr:col>
      <xdr:colOff>133350</xdr:colOff>
      <xdr:row>44</xdr:row>
      <xdr:rowOff>85725</xdr:rowOff>
    </xdr:from>
    <xdr:ext cx="990600" cy="523875"/>
    <xdr:pic>
      <xdr:nvPicPr>
        <xdr:cNvPr id="59" name="image52.png" title="Imagen"/>
        <xdr:cNvPicPr preferRelativeResize="0"/>
      </xdr:nvPicPr>
      <xdr:blipFill>
        <a:blip xmlns:r="http://schemas.openxmlformats.org/officeDocument/2006/relationships" r:embed="rId40" cstate="print"/>
        <a:stretch>
          <a:fillRect/>
        </a:stretch>
      </xdr:blipFill>
      <xdr:spPr>
        <a:xfrm>
          <a:off x="3771900" y="33842325"/>
          <a:ext cx="990600" cy="523875"/>
        </a:xfrm>
        <a:prstGeom prst="rect">
          <a:avLst/>
        </a:prstGeom>
        <a:noFill/>
      </xdr:spPr>
    </xdr:pic>
    <xdr:clientData fLocksWithSheet="0"/>
  </xdr:oneCellAnchor>
  <xdr:oneCellAnchor>
    <xdr:from>
      <xdr:col>1</xdr:col>
      <xdr:colOff>523876</xdr:colOff>
      <xdr:row>45</xdr:row>
      <xdr:rowOff>38100</xdr:rowOff>
    </xdr:from>
    <xdr:ext cx="1200150" cy="619125"/>
    <xdr:pic>
      <xdr:nvPicPr>
        <xdr:cNvPr id="60" name="image46.png" title="Imagen"/>
        <xdr:cNvPicPr preferRelativeResize="0"/>
      </xdr:nvPicPr>
      <xdr:blipFill>
        <a:blip xmlns:r="http://schemas.openxmlformats.org/officeDocument/2006/relationships" r:embed="rId2" cstate="print"/>
        <a:stretch>
          <a:fillRect/>
        </a:stretch>
      </xdr:blipFill>
      <xdr:spPr>
        <a:xfrm>
          <a:off x="1800226" y="34509075"/>
          <a:ext cx="1200150" cy="619125"/>
        </a:xfrm>
        <a:prstGeom prst="rect">
          <a:avLst/>
        </a:prstGeom>
        <a:noFill/>
      </xdr:spPr>
    </xdr:pic>
    <xdr:clientData fLocksWithSheet="0"/>
  </xdr:oneCellAnchor>
  <xdr:oneCellAnchor>
    <xdr:from>
      <xdr:col>2</xdr:col>
      <xdr:colOff>104775</xdr:colOff>
      <xdr:row>45</xdr:row>
      <xdr:rowOff>76200</xdr:rowOff>
    </xdr:from>
    <xdr:ext cx="1038225" cy="600075"/>
    <xdr:pic>
      <xdr:nvPicPr>
        <xdr:cNvPr id="61" name="image49.png" title="Imagen"/>
        <xdr:cNvPicPr preferRelativeResize="0"/>
      </xdr:nvPicPr>
      <xdr:blipFill>
        <a:blip xmlns:r="http://schemas.openxmlformats.org/officeDocument/2006/relationships" r:embed="rId40" cstate="print"/>
        <a:stretch>
          <a:fillRect/>
        </a:stretch>
      </xdr:blipFill>
      <xdr:spPr>
        <a:xfrm>
          <a:off x="3743325" y="34547175"/>
          <a:ext cx="1038225" cy="600075"/>
        </a:xfrm>
        <a:prstGeom prst="rect">
          <a:avLst/>
        </a:prstGeom>
        <a:noFill/>
      </xdr:spPr>
    </xdr:pic>
    <xdr:clientData fLocksWithSheet="0"/>
  </xdr:oneCellAnchor>
  <xdr:oneCellAnchor>
    <xdr:from>
      <xdr:col>1</xdr:col>
      <xdr:colOff>781050</xdr:colOff>
      <xdr:row>47</xdr:row>
      <xdr:rowOff>57150</xdr:rowOff>
    </xdr:from>
    <xdr:ext cx="666750" cy="628650"/>
    <xdr:pic>
      <xdr:nvPicPr>
        <xdr:cNvPr id="62" name="image57.png" title="Imagen"/>
        <xdr:cNvPicPr preferRelativeResize="0"/>
      </xdr:nvPicPr>
      <xdr:blipFill>
        <a:blip xmlns:r="http://schemas.openxmlformats.org/officeDocument/2006/relationships" r:embed="rId41" cstate="print"/>
        <a:stretch>
          <a:fillRect/>
        </a:stretch>
      </xdr:blipFill>
      <xdr:spPr>
        <a:xfrm>
          <a:off x="2057400" y="35423475"/>
          <a:ext cx="666750" cy="628650"/>
        </a:xfrm>
        <a:prstGeom prst="rect">
          <a:avLst/>
        </a:prstGeom>
        <a:noFill/>
      </xdr:spPr>
    </xdr:pic>
    <xdr:clientData fLocksWithSheet="0"/>
  </xdr:oneCellAnchor>
  <xdr:oneCellAnchor>
    <xdr:from>
      <xdr:col>2</xdr:col>
      <xdr:colOff>342900</xdr:colOff>
      <xdr:row>47</xdr:row>
      <xdr:rowOff>19050</xdr:rowOff>
    </xdr:from>
    <xdr:ext cx="514350" cy="628650"/>
    <xdr:pic>
      <xdr:nvPicPr>
        <xdr:cNvPr id="63" name="image61.png" title="Imagen"/>
        <xdr:cNvPicPr preferRelativeResize="0"/>
      </xdr:nvPicPr>
      <xdr:blipFill>
        <a:blip xmlns:r="http://schemas.openxmlformats.org/officeDocument/2006/relationships" r:embed="rId42" cstate="print"/>
        <a:stretch>
          <a:fillRect/>
        </a:stretch>
      </xdr:blipFill>
      <xdr:spPr>
        <a:xfrm>
          <a:off x="3981450" y="35385375"/>
          <a:ext cx="514350" cy="628650"/>
        </a:xfrm>
        <a:prstGeom prst="rect">
          <a:avLst/>
        </a:prstGeom>
        <a:noFill/>
      </xdr:spPr>
    </xdr:pic>
    <xdr:clientData fLocksWithSheet="0"/>
  </xdr:oneCellAnchor>
  <xdr:oneCellAnchor>
    <xdr:from>
      <xdr:col>1</xdr:col>
      <xdr:colOff>771525</xdr:colOff>
      <xdr:row>48</xdr:row>
      <xdr:rowOff>66675</xdr:rowOff>
    </xdr:from>
    <xdr:ext cx="609600" cy="504825"/>
    <xdr:pic>
      <xdr:nvPicPr>
        <xdr:cNvPr id="64" name="image55.png" title="Imagen"/>
        <xdr:cNvPicPr preferRelativeResize="0"/>
      </xdr:nvPicPr>
      <xdr:blipFill>
        <a:blip xmlns:r="http://schemas.openxmlformats.org/officeDocument/2006/relationships" r:embed="rId43" cstate="print"/>
        <a:stretch>
          <a:fillRect/>
        </a:stretch>
      </xdr:blipFill>
      <xdr:spPr>
        <a:xfrm>
          <a:off x="2047875" y="36128325"/>
          <a:ext cx="609600" cy="504825"/>
        </a:xfrm>
        <a:prstGeom prst="rect">
          <a:avLst/>
        </a:prstGeom>
        <a:noFill/>
      </xdr:spPr>
    </xdr:pic>
    <xdr:clientData fLocksWithSheet="0"/>
  </xdr:oneCellAnchor>
  <xdr:oneCellAnchor>
    <xdr:from>
      <xdr:col>2</xdr:col>
      <xdr:colOff>266701</xdr:colOff>
      <xdr:row>48</xdr:row>
      <xdr:rowOff>28575</xdr:rowOff>
    </xdr:from>
    <xdr:ext cx="590550" cy="552450"/>
    <xdr:pic>
      <xdr:nvPicPr>
        <xdr:cNvPr id="65" name="image54.png" title="Imagen"/>
        <xdr:cNvPicPr preferRelativeResize="0"/>
      </xdr:nvPicPr>
      <xdr:blipFill>
        <a:blip xmlns:r="http://schemas.openxmlformats.org/officeDocument/2006/relationships" r:embed="rId44" cstate="print"/>
        <a:stretch>
          <a:fillRect/>
        </a:stretch>
      </xdr:blipFill>
      <xdr:spPr>
        <a:xfrm>
          <a:off x="3905251" y="36090225"/>
          <a:ext cx="590550" cy="552450"/>
        </a:xfrm>
        <a:prstGeom prst="rect">
          <a:avLst/>
        </a:prstGeom>
        <a:noFill/>
      </xdr:spPr>
    </xdr:pic>
    <xdr:clientData fLocksWithSheet="0"/>
  </xdr:oneCellAnchor>
  <xdr:oneCellAnchor>
    <xdr:from>
      <xdr:col>1</xdr:col>
      <xdr:colOff>752475</xdr:colOff>
      <xdr:row>49</xdr:row>
      <xdr:rowOff>85725</xdr:rowOff>
    </xdr:from>
    <xdr:ext cx="638175" cy="504825"/>
    <xdr:pic>
      <xdr:nvPicPr>
        <xdr:cNvPr id="66" name="image58.png" title="Imagen"/>
        <xdr:cNvPicPr preferRelativeResize="0"/>
      </xdr:nvPicPr>
      <xdr:blipFill>
        <a:blip xmlns:r="http://schemas.openxmlformats.org/officeDocument/2006/relationships" r:embed="rId45" cstate="print"/>
        <a:stretch>
          <a:fillRect/>
        </a:stretch>
      </xdr:blipFill>
      <xdr:spPr>
        <a:xfrm>
          <a:off x="2028825" y="36776025"/>
          <a:ext cx="638175" cy="504825"/>
        </a:xfrm>
        <a:prstGeom prst="rect">
          <a:avLst/>
        </a:prstGeom>
        <a:noFill/>
      </xdr:spPr>
    </xdr:pic>
    <xdr:clientData fLocksWithSheet="0"/>
  </xdr:oneCellAnchor>
  <xdr:oneCellAnchor>
    <xdr:from>
      <xdr:col>2</xdr:col>
      <xdr:colOff>238126</xdr:colOff>
      <xdr:row>49</xdr:row>
      <xdr:rowOff>28576</xdr:rowOff>
    </xdr:from>
    <xdr:ext cx="609600" cy="552450"/>
    <xdr:pic>
      <xdr:nvPicPr>
        <xdr:cNvPr id="67" name="image65.png" title="Imagen"/>
        <xdr:cNvPicPr preferRelativeResize="0"/>
      </xdr:nvPicPr>
      <xdr:blipFill>
        <a:blip xmlns:r="http://schemas.openxmlformats.org/officeDocument/2006/relationships" r:embed="rId46" cstate="print"/>
        <a:stretch>
          <a:fillRect/>
        </a:stretch>
      </xdr:blipFill>
      <xdr:spPr>
        <a:xfrm>
          <a:off x="3876676" y="36718876"/>
          <a:ext cx="609600" cy="552450"/>
        </a:xfrm>
        <a:prstGeom prst="rect">
          <a:avLst/>
        </a:prstGeom>
        <a:noFill/>
      </xdr:spPr>
    </xdr:pic>
    <xdr:clientData fLocksWithSheet="0"/>
  </xdr:oneCellAnchor>
  <xdr:oneCellAnchor>
    <xdr:from>
      <xdr:col>1</xdr:col>
      <xdr:colOff>476250</xdr:colOff>
      <xdr:row>51</xdr:row>
      <xdr:rowOff>28575</xdr:rowOff>
    </xdr:from>
    <xdr:ext cx="1362075" cy="628650"/>
    <xdr:pic>
      <xdr:nvPicPr>
        <xdr:cNvPr id="68" name="image63.png" title="Imagen"/>
        <xdr:cNvPicPr preferRelativeResize="0"/>
      </xdr:nvPicPr>
      <xdr:blipFill>
        <a:blip xmlns:r="http://schemas.openxmlformats.org/officeDocument/2006/relationships" r:embed="rId47" cstate="print"/>
        <a:stretch>
          <a:fillRect/>
        </a:stretch>
      </xdr:blipFill>
      <xdr:spPr>
        <a:xfrm>
          <a:off x="1752600" y="37518975"/>
          <a:ext cx="1362075" cy="628650"/>
        </a:xfrm>
        <a:prstGeom prst="rect">
          <a:avLst/>
        </a:prstGeom>
        <a:noFill/>
      </xdr:spPr>
    </xdr:pic>
    <xdr:clientData fLocksWithSheet="0"/>
  </xdr:oneCellAnchor>
  <xdr:oneCellAnchor>
    <xdr:from>
      <xdr:col>2</xdr:col>
      <xdr:colOff>295274</xdr:colOff>
      <xdr:row>51</xdr:row>
      <xdr:rowOff>47625</xdr:rowOff>
    </xdr:from>
    <xdr:ext cx="638175" cy="600075"/>
    <xdr:pic>
      <xdr:nvPicPr>
        <xdr:cNvPr id="69" name="image64.png" title="Imagen"/>
        <xdr:cNvPicPr preferRelativeResize="0"/>
      </xdr:nvPicPr>
      <xdr:blipFill>
        <a:blip xmlns:r="http://schemas.openxmlformats.org/officeDocument/2006/relationships" r:embed="rId48" cstate="print"/>
        <a:stretch>
          <a:fillRect/>
        </a:stretch>
      </xdr:blipFill>
      <xdr:spPr>
        <a:xfrm>
          <a:off x="3933824" y="37538025"/>
          <a:ext cx="638175" cy="600075"/>
        </a:xfrm>
        <a:prstGeom prst="rect">
          <a:avLst/>
        </a:prstGeom>
        <a:noFill/>
      </xdr:spPr>
    </xdr:pic>
    <xdr:clientData fLocksWithSheet="0"/>
  </xdr:oneCellAnchor>
  <xdr:oneCellAnchor>
    <xdr:from>
      <xdr:col>1</xdr:col>
      <xdr:colOff>581025</xdr:colOff>
      <xdr:row>52</xdr:row>
      <xdr:rowOff>47625</xdr:rowOff>
    </xdr:from>
    <xdr:ext cx="1057275" cy="552450"/>
    <xdr:pic>
      <xdr:nvPicPr>
        <xdr:cNvPr id="70" name="image53.png" title="Imagen"/>
        <xdr:cNvPicPr preferRelativeResize="0"/>
      </xdr:nvPicPr>
      <xdr:blipFill>
        <a:blip xmlns:r="http://schemas.openxmlformats.org/officeDocument/2006/relationships" r:embed="rId3" cstate="print"/>
        <a:stretch>
          <a:fillRect/>
        </a:stretch>
      </xdr:blipFill>
      <xdr:spPr>
        <a:xfrm>
          <a:off x="1857375" y="38233350"/>
          <a:ext cx="1057275" cy="552450"/>
        </a:xfrm>
        <a:prstGeom prst="rect">
          <a:avLst/>
        </a:prstGeom>
        <a:noFill/>
      </xdr:spPr>
    </xdr:pic>
    <xdr:clientData fLocksWithSheet="0"/>
  </xdr:oneCellAnchor>
  <xdr:oneCellAnchor>
    <xdr:from>
      <xdr:col>2</xdr:col>
      <xdr:colOff>438150</xdr:colOff>
      <xdr:row>52</xdr:row>
      <xdr:rowOff>28575</xdr:rowOff>
    </xdr:from>
    <xdr:ext cx="371475" cy="561975"/>
    <xdr:pic>
      <xdr:nvPicPr>
        <xdr:cNvPr id="71" name="image67.png" title="Imagen"/>
        <xdr:cNvPicPr preferRelativeResize="0"/>
      </xdr:nvPicPr>
      <xdr:blipFill>
        <a:blip xmlns:r="http://schemas.openxmlformats.org/officeDocument/2006/relationships" r:embed="rId49" cstate="print"/>
        <a:stretch>
          <a:fillRect/>
        </a:stretch>
      </xdr:blipFill>
      <xdr:spPr>
        <a:xfrm>
          <a:off x="4076700" y="38214300"/>
          <a:ext cx="371475" cy="561975"/>
        </a:xfrm>
        <a:prstGeom prst="rect">
          <a:avLst/>
        </a:prstGeom>
        <a:noFill/>
      </xdr:spPr>
    </xdr:pic>
    <xdr:clientData fLocksWithSheet="0"/>
  </xdr:oneCellAnchor>
  <xdr:oneCellAnchor>
    <xdr:from>
      <xdr:col>1</xdr:col>
      <xdr:colOff>514350</xdr:colOff>
      <xdr:row>53</xdr:row>
      <xdr:rowOff>57150</xdr:rowOff>
    </xdr:from>
    <xdr:ext cx="1162049" cy="571500"/>
    <xdr:pic>
      <xdr:nvPicPr>
        <xdr:cNvPr id="72" name="image59.png" title="Imagen"/>
        <xdr:cNvPicPr preferRelativeResize="0"/>
      </xdr:nvPicPr>
      <xdr:blipFill>
        <a:blip xmlns:r="http://schemas.openxmlformats.org/officeDocument/2006/relationships" r:embed="rId2" cstate="print"/>
        <a:stretch>
          <a:fillRect/>
        </a:stretch>
      </xdr:blipFill>
      <xdr:spPr>
        <a:xfrm>
          <a:off x="1790700" y="38871525"/>
          <a:ext cx="1162049" cy="571500"/>
        </a:xfrm>
        <a:prstGeom prst="rect">
          <a:avLst/>
        </a:prstGeom>
        <a:noFill/>
      </xdr:spPr>
    </xdr:pic>
    <xdr:clientData fLocksWithSheet="0"/>
  </xdr:oneCellAnchor>
  <xdr:oneCellAnchor>
    <xdr:from>
      <xdr:col>2</xdr:col>
      <xdr:colOff>295276</xdr:colOff>
      <xdr:row>53</xdr:row>
      <xdr:rowOff>38100</xdr:rowOff>
    </xdr:from>
    <xdr:ext cx="619124" cy="523875"/>
    <xdr:pic>
      <xdr:nvPicPr>
        <xdr:cNvPr id="73" name="image62.png" title="Imagen"/>
        <xdr:cNvPicPr preferRelativeResize="0"/>
      </xdr:nvPicPr>
      <xdr:blipFill>
        <a:blip xmlns:r="http://schemas.openxmlformats.org/officeDocument/2006/relationships" r:embed="rId48" cstate="print"/>
        <a:stretch>
          <a:fillRect/>
        </a:stretch>
      </xdr:blipFill>
      <xdr:spPr>
        <a:xfrm>
          <a:off x="3933826" y="38852475"/>
          <a:ext cx="619124" cy="523875"/>
        </a:xfrm>
        <a:prstGeom prst="rect">
          <a:avLst/>
        </a:prstGeom>
        <a:noFill/>
      </xdr:spPr>
    </xdr:pic>
    <xdr:clientData fLocksWithSheet="0"/>
  </xdr:oneCellAnchor>
  <xdr:oneCellAnchor>
    <xdr:from>
      <xdr:col>1</xdr:col>
      <xdr:colOff>514350</xdr:colOff>
      <xdr:row>55</xdr:row>
      <xdr:rowOff>85725</xdr:rowOff>
    </xdr:from>
    <xdr:ext cx="1038225" cy="514350"/>
    <xdr:pic>
      <xdr:nvPicPr>
        <xdr:cNvPr id="74" name="image59.png" title="Imagen"/>
        <xdr:cNvPicPr preferRelativeResize="0"/>
      </xdr:nvPicPr>
      <xdr:blipFill>
        <a:blip xmlns:r="http://schemas.openxmlformats.org/officeDocument/2006/relationships" r:embed="rId2" cstate="print"/>
        <a:stretch>
          <a:fillRect/>
        </a:stretch>
      </xdr:blipFill>
      <xdr:spPr>
        <a:xfrm>
          <a:off x="1790700" y="39700200"/>
          <a:ext cx="1038225" cy="514350"/>
        </a:xfrm>
        <a:prstGeom prst="rect">
          <a:avLst/>
        </a:prstGeom>
        <a:noFill/>
      </xdr:spPr>
    </xdr:pic>
    <xdr:clientData fLocksWithSheet="0"/>
  </xdr:oneCellAnchor>
  <xdr:oneCellAnchor>
    <xdr:from>
      <xdr:col>2</xdr:col>
      <xdr:colOff>190499</xdr:colOff>
      <xdr:row>55</xdr:row>
      <xdr:rowOff>38099</xdr:rowOff>
    </xdr:from>
    <xdr:ext cx="809625" cy="619125"/>
    <xdr:pic>
      <xdr:nvPicPr>
        <xdr:cNvPr id="75" name="image70.png" title="Imagen"/>
        <xdr:cNvPicPr preferRelativeResize="0"/>
      </xdr:nvPicPr>
      <xdr:blipFill>
        <a:blip xmlns:r="http://schemas.openxmlformats.org/officeDocument/2006/relationships" r:embed="rId50" cstate="print"/>
        <a:stretch>
          <a:fillRect/>
        </a:stretch>
      </xdr:blipFill>
      <xdr:spPr>
        <a:xfrm>
          <a:off x="3829049" y="39652574"/>
          <a:ext cx="809625" cy="619125"/>
        </a:xfrm>
        <a:prstGeom prst="rect">
          <a:avLst/>
        </a:prstGeom>
        <a:noFill/>
      </xdr:spPr>
    </xdr:pic>
    <xdr:clientData fLocksWithSheet="0"/>
  </xdr:oneCellAnchor>
  <xdr:oneCellAnchor>
    <xdr:from>
      <xdr:col>1</xdr:col>
      <xdr:colOff>447675</xdr:colOff>
      <xdr:row>56</xdr:row>
      <xdr:rowOff>28576</xdr:rowOff>
    </xdr:from>
    <xdr:ext cx="1095375" cy="590550"/>
    <xdr:pic>
      <xdr:nvPicPr>
        <xdr:cNvPr id="76" name="image60.png" title="Imagen"/>
        <xdr:cNvPicPr preferRelativeResize="0"/>
      </xdr:nvPicPr>
      <xdr:blipFill>
        <a:blip xmlns:r="http://schemas.openxmlformats.org/officeDocument/2006/relationships" r:embed="rId3" cstate="print"/>
        <a:stretch>
          <a:fillRect/>
        </a:stretch>
      </xdr:blipFill>
      <xdr:spPr>
        <a:xfrm>
          <a:off x="1724025" y="40319326"/>
          <a:ext cx="1095375" cy="590550"/>
        </a:xfrm>
        <a:prstGeom prst="rect">
          <a:avLst/>
        </a:prstGeom>
        <a:noFill/>
      </xdr:spPr>
    </xdr:pic>
    <xdr:clientData fLocksWithSheet="0"/>
  </xdr:oneCellAnchor>
  <xdr:oneCellAnchor>
    <xdr:from>
      <xdr:col>2</xdr:col>
      <xdr:colOff>161925</xdr:colOff>
      <xdr:row>56</xdr:row>
      <xdr:rowOff>66676</xdr:rowOff>
    </xdr:from>
    <xdr:ext cx="952500" cy="552450"/>
    <xdr:pic>
      <xdr:nvPicPr>
        <xdr:cNvPr id="77" name="image74.png" title="Imagen"/>
        <xdr:cNvPicPr preferRelativeResize="0"/>
      </xdr:nvPicPr>
      <xdr:blipFill>
        <a:blip xmlns:r="http://schemas.openxmlformats.org/officeDocument/2006/relationships" r:embed="rId51" cstate="print"/>
        <a:stretch>
          <a:fillRect/>
        </a:stretch>
      </xdr:blipFill>
      <xdr:spPr>
        <a:xfrm>
          <a:off x="3800475" y="40357426"/>
          <a:ext cx="952500" cy="552450"/>
        </a:xfrm>
        <a:prstGeom prst="rect">
          <a:avLst/>
        </a:prstGeom>
        <a:noFill/>
      </xdr:spPr>
    </xdr:pic>
    <xdr:clientData fLocksWithSheet="0"/>
  </xdr:oneCellAnchor>
  <xdr:oneCellAnchor>
    <xdr:from>
      <xdr:col>1</xdr:col>
      <xdr:colOff>466726</xdr:colOff>
      <xdr:row>57</xdr:row>
      <xdr:rowOff>9525</xdr:rowOff>
    </xdr:from>
    <xdr:ext cx="1047750" cy="581025"/>
    <xdr:pic>
      <xdr:nvPicPr>
        <xdr:cNvPr id="78" name="image66.png" title="Imagen"/>
        <xdr:cNvPicPr preferRelativeResize="0"/>
      </xdr:nvPicPr>
      <xdr:blipFill>
        <a:blip xmlns:r="http://schemas.openxmlformats.org/officeDocument/2006/relationships" r:embed="rId3" cstate="print"/>
        <a:stretch>
          <a:fillRect/>
        </a:stretch>
      </xdr:blipFill>
      <xdr:spPr>
        <a:xfrm>
          <a:off x="1743076" y="40976550"/>
          <a:ext cx="1047750" cy="581025"/>
        </a:xfrm>
        <a:prstGeom prst="rect">
          <a:avLst/>
        </a:prstGeom>
        <a:noFill/>
      </xdr:spPr>
    </xdr:pic>
    <xdr:clientData fLocksWithSheet="0"/>
  </xdr:oneCellAnchor>
  <xdr:oneCellAnchor>
    <xdr:from>
      <xdr:col>2</xdr:col>
      <xdr:colOff>114301</xdr:colOff>
      <xdr:row>57</xdr:row>
      <xdr:rowOff>133350</xdr:rowOff>
    </xdr:from>
    <xdr:ext cx="1066800" cy="419100"/>
    <xdr:pic>
      <xdr:nvPicPr>
        <xdr:cNvPr id="79" name="image82.png" title="Imagen"/>
        <xdr:cNvPicPr preferRelativeResize="0"/>
      </xdr:nvPicPr>
      <xdr:blipFill>
        <a:blip xmlns:r="http://schemas.openxmlformats.org/officeDocument/2006/relationships" r:embed="rId52" cstate="print"/>
        <a:stretch>
          <a:fillRect/>
        </a:stretch>
      </xdr:blipFill>
      <xdr:spPr>
        <a:xfrm>
          <a:off x="3752851" y="41100375"/>
          <a:ext cx="1066800" cy="419100"/>
        </a:xfrm>
        <a:prstGeom prst="rect">
          <a:avLst/>
        </a:prstGeom>
        <a:noFill/>
      </xdr:spPr>
    </xdr:pic>
    <xdr:clientData fLocksWithSheet="0"/>
  </xdr:oneCellAnchor>
  <xdr:oneCellAnchor>
    <xdr:from>
      <xdr:col>1</xdr:col>
      <xdr:colOff>742950</xdr:colOff>
      <xdr:row>59</xdr:row>
      <xdr:rowOff>66675</xdr:rowOff>
    </xdr:from>
    <xdr:ext cx="590550" cy="571500"/>
    <xdr:pic>
      <xdr:nvPicPr>
        <xdr:cNvPr id="80" name="image71.png" title="Imagen"/>
        <xdr:cNvPicPr preferRelativeResize="0"/>
      </xdr:nvPicPr>
      <xdr:blipFill>
        <a:blip xmlns:r="http://schemas.openxmlformats.org/officeDocument/2006/relationships" r:embed="rId53" cstate="print"/>
        <a:stretch>
          <a:fillRect/>
        </a:stretch>
      </xdr:blipFill>
      <xdr:spPr>
        <a:xfrm>
          <a:off x="2019300" y="41871900"/>
          <a:ext cx="590550" cy="571500"/>
        </a:xfrm>
        <a:prstGeom prst="rect">
          <a:avLst/>
        </a:prstGeom>
        <a:noFill/>
      </xdr:spPr>
    </xdr:pic>
    <xdr:clientData fLocksWithSheet="0"/>
  </xdr:oneCellAnchor>
  <xdr:oneCellAnchor>
    <xdr:from>
      <xdr:col>2</xdr:col>
      <xdr:colOff>390525</xdr:colOff>
      <xdr:row>59</xdr:row>
      <xdr:rowOff>66675</xdr:rowOff>
    </xdr:from>
    <xdr:ext cx="485775" cy="552450"/>
    <xdr:pic>
      <xdr:nvPicPr>
        <xdr:cNvPr id="81" name="image78.png" title="Imagen"/>
        <xdr:cNvPicPr preferRelativeResize="0"/>
      </xdr:nvPicPr>
      <xdr:blipFill>
        <a:blip xmlns:r="http://schemas.openxmlformats.org/officeDocument/2006/relationships" r:embed="rId54" cstate="print"/>
        <a:stretch>
          <a:fillRect/>
        </a:stretch>
      </xdr:blipFill>
      <xdr:spPr>
        <a:xfrm>
          <a:off x="4029075" y="41871900"/>
          <a:ext cx="485775" cy="552450"/>
        </a:xfrm>
        <a:prstGeom prst="rect">
          <a:avLst/>
        </a:prstGeom>
        <a:noFill/>
      </xdr:spPr>
    </xdr:pic>
    <xdr:clientData fLocksWithSheet="0"/>
  </xdr:oneCellAnchor>
  <xdr:oneCellAnchor>
    <xdr:from>
      <xdr:col>1</xdr:col>
      <xdr:colOff>685800</xdr:colOff>
      <xdr:row>60</xdr:row>
      <xdr:rowOff>19050</xdr:rowOff>
    </xdr:from>
    <xdr:ext cx="628650" cy="542925"/>
    <xdr:pic>
      <xdr:nvPicPr>
        <xdr:cNvPr id="82" name="image69.png" title="Imagen"/>
        <xdr:cNvPicPr preferRelativeResize="0"/>
      </xdr:nvPicPr>
      <xdr:blipFill>
        <a:blip xmlns:r="http://schemas.openxmlformats.org/officeDocument/2006/relationships" r:embed="rId55" cstate="print"/>
        <a:stretch>
          <a:fillRect/>
        </a:stretch>
      </xdr:blipFill>
      <xdr:spPr>
        <a:xfrm>
          <a:off x="1962150" y="42538650"/>
          <a:ext cx="628650" cy="542925"/>
        </a:xfrm>
        <a:prstGeom prst="rect">
          <a:avLst/>
        </a:prstGeom>
        <a:noFill/>
      </xdr:spPr>
    </xdr:pic>
    <xdr:clientData fLocksWithSheet="0"/>
  </xdr:oneCellAnchor>
  <xdr:oneCellAnchor>
    <xdr:from>
      <xdr:col>2</xdr:col>
      <xdr:colOff>352425</xdr:colOff>
      <xdr:row>60</xdr:row>
      <xdr:rowOff>38100</xdr:rowOff>
    </xdr:from>
    <xdr:ext cx="552450" cy="552450"/>
    <xdr:pic>
      <xdr:nvPicPr>
        <xdr:cNvPr id="83" name="image73.png" title="Imagen"/>
        <xdr:cNvPicPr preferRelativeResize="0"/>
      </xdr:nvPicPr>
      <xdr:blipFill>
        <a:blip xmlns:r="http://schemas.openxmlformats.org/officeDocument/2006/relationships" r:embed="rId54" cstate="print"/>
        <a:stretch>
          <a:fillRect/>
        </a:stretch>
      </xdr:blipFill>
      <xdr:spPr>
        <a:xfrm>
          <a:off x="3990975" y="42557700"/>
          <a:ext cx="552450" cy="552450"/>
        </a:xfrm>
        <a:prstGeom prst="rect">
          <a:avLst/>
        </a:prstGeom>
        <a:noFill/>
      </xdr:spPr>
    </xdr:pic>
    <xdr:clientData fLocksWithSheet="0"/>
  </xdr:oneCellAnchor>
  <xdr:oneCellAnchor>
    <xdr:from>
      <xdr:col>1</xdr:col>
      <xdr:colOff>476250</xdr:colOff>
      <xdr:row>61</xdr:row>
      <xdr:rowOff>57150</xdr:rowOff>
    </xdr:from>
    <xdr:ext cx="1019175" cy="571500"/>
    <xdr:pic>
      <xdr:nvPicPr>
        <xdr:cNvPr id="84" name="image76.png" title="Imagen"/>
        <xdr:cNvPicPr preferRelativeResize="0"/>
      </xdr:nvPicPr>
      <xdr:blipFill>
        <a:blip xmlns:r="http://schemas.openxmlformats.org/officeDocument/2006/relationships" r:embed="rId56" cstate="print"/>
        <a:stretch>
          <a:fillRect/>
        </a:stretch>
      </xdr:blipFill>
      <xdr:spPr>
        <a:xfrm>
          <a:off x="1752600" y="43205400"/>
          <a:ext cx="1019175" cy="571500"/>
        </a:xfrm>
        <a:prstGeom prst="rect">
          <a:avLst/>
        </a:prstGeom>
        <a:noFill/>
      </xdr:spPr>
    </xdr:pic>
    <xdr:clientData fLocksWithSheet="0"/>
  </xdr:oneCellAnchor>
  <xdr:oneCellAnchor>
    <xdr:from>
      <xdr:col>2</xdr:col>
      <xdr:colOff>323851</xdr:colOff>
      <xdr:row>61</xdr:row>
      <xdr:rowOff>76201</xdr:rowOff>
    </xdr:from>
    <xdr:ext cx="571500" cy="476250"/>
    <xdr:pic>
      <xdr:nvPicPr>
        <xdr:cNvPr id="85" name="image72.png" title="Imagen"/>
        <xdr:cNvPicPr preferRelativeResize="0"/>
      </xdr:nvPicPr>
      <xdr:blipFill>
        <a:blip xmlns:r="http://schemas.openxmlformats.org/officeDocument/2006/relationships" r:embed="rId54" cstate="print"/>
        <a:stretch>
          <a:fillRect/>
        </a:stretch>
      </xdr:blipFill>
      <xdr:spPr>
        <a:xfrm>
          <a:off x="3962401" y="43224451"/>
          <a:ext cx="571500" cy="476250"/>
        </a:xfrm>
        <a:prstGeom prst="rect">
          <a:avLst/>
        </a:prstGeom>
        <a:noFill/>
      </xdr:spPr>
    </xdr:pic>
    <xdr:clientData fLocksWithSheet="0"/>
  </xdr:oneCellAnchor>
  <xdr:oneCellAnchor>
    <xdr:from>
      <xdr:col>1</xdr:col>
      <xdr:colOff>533401</xdr:colOff>
      <xdr:row>63</xdr:row>
      <xdr:rowOff>47625</xdr:rowOff>
    </xdr:from>
    <xdr:ext cx="990600" cy="561975"/>
    <xdr:pic>
      <xdr:nvPicPr>
        <xdr:cNvPr id="86" name="image23.png" title="Imagen"/>
        <xdr:cNvPicPr preferRelativeResize="0"/>
      </xdr:nvPicPr>
      <xdr:blipFill>
        <a:blip xmlns:r="http://schemas.openxmlformats.org/officeDocument/2006/relationships" r:embed="rId12" cstate="print"/>
        <a:stretch>
          <a:fillRect/>
        </a:stretch>
      </xdr:blipFill>
      <xdr:spPr>
        <a:xfrm>
          <a:off x="1809751" y="44024550"/>
          <a:ext cx="990600" cy="561975"/>
        </a:xfrm>
        <a:prstGeom prst="rect">
          <a:avLst/>
        </a:prstGeom>
        <a:noFill/>
      </xdr:spPr>
    </xdr:pic>
    <xdr:clientData fLocksWithSheet="0"/>
  </xdr:oneCellAnchor>
  <xdr:oneCellAnchor>
    <xdr:from>
      <xdr:col>2</xdr:col>
      <xdr:colOff>342900</xdr:colOff>
      <xdr:row>63</xdr:row>
      <xdr:rowOff>95250</xdr:rowOff>
    </xdr:from>
    <xdr:ext cx="552450" cy="514350"/>
    <xdr:pic>
      <xdr:nvPicPr>
        <xdr:cNvPr id="87" name="image75.png" title="Imagen"/>
        <xdr:cNvPicPr preferRelativeResize="0"/>
      </xdr:nvPicPr>
      <xdr:blipFill>
        <a:blip xmlns:r="http://schemas.openxmlformats.org/officeDocument/2006/relationships" r:embed="rId57" cstate="print"/>
        <a:stretch>
          <a:fillRect/>
        </a:stretch>
      </xdr:blipFill>
      <xdr:spPr>
        <a:xfrm>
          <a:off x="3981450" y="44072175"/>
          <a:ext cx="552450" cy="514350"/>
        </a:xfrm>
        <a:prstGeom prst="rect">
          <a:avLst/>
        </a:prstGeom>
        <a:noFill/>
      </xdr:spPr>
    </xdr:pic>
    <xdr:clientData fLocksWithSheet="0"/>
  </xdr:oneCellAnchor>
  <xdr:oneCellAnchor>
    <xdr:from>
      <xdr:col>1</xdr:col>
      <xdr:colOff>171450</xdr:colOff>
      <xdr:row>64</xdr:row>
      <xdr:rowOff>28575</xdr:rowOff>
    </xdr:from>
    <xdr:ext cx="1895475" cy="485775"/>
    <xdr:pic>
      <xdr:nvPicPr>
        <xdr:cNvPr id="88" name="image68.png" title="Imagen"/>
        <xdr:cNvPicPr preferRelativeResize="0"/>
      </xdr:nvPicPr>
      <xdr:blipFill>
        <a:blip xmlns:r="http://schemas.openxmlformats.org/officeDocument/2006/relationships" r:embed="rId58" cstate="print"/>
        <a:stretch>
          <a:fillRect/>
        </a:stretch>
      </xdr:blipFill>
      <xdr:spPr>
        <a:xfrm>
          <a:off x="1447800" y="44757975"/>
          <a:ext cx="1895475" cy="485775"/>
        </a:xfrm>
        <a:prstGeom prst="rect">
          <a:avLst/>
        </a:prstGeom>
        <a:noFill/>
      </xdr:spPr>
    </xdr:pic>
    <xdr:clientData fLocksWithSheet="0"/>
  </xdr:oneCellAnchor>
  <xdr:oneCellAnchor>
    <xdr:from>
      <xdr:col>2</xdr:col>
      <xdr:colOff>295275</xdr:colOff>
      <xdr:row>64</xdr:row>
      <xdr:rowOff>57150</xdr:rowOff>
    </xdr:from>
    <xdr:ext cx="581025" cy="552450"/>
    <xdr:pic>
      <xdr:nvPicPr>
        <xdr:cNvPr id="89" name="image79.png" title="Imagen"/>
        <xdr:cNvPicPr preferRelativeResize="0"/>
      </xdr:nvPicPr>
      <xdr:blipFill>
        <a:blip xmlns:r="http://schemas.openxmlformats.org/officeDocument/2006/relationships" r:embed="rId59" cstate="print"/>
        <a:stretch>
          <a:fillRect/>
        </a:stretch>
      </xdr:blipFill>
      <xdr:spPr>
        <a:xfrm>
          <a:off x="3933825" y="45824775"/>
          <a:ext cx="581025" cy="552450"/>
        </a:xfrm>
        <a:prstGeom prst="rect">
          <a:avLst/>
        </a:prstGeom>
        <a:noFill/>
      </xdr:spPr>
    </xdr:pic>
    <xdr:clientData fLocksWithSheet="0"/>
  </xdr:oneCellAnchor>
  <xdr:oneCellAnchor>
    <xdr:from>
      <xdr:col>1</xdr:col>
      <xdr:colOff>581026</xdr:colOff>
      <xdr:row>65</xdr:row>
      <xdr:rowOff>57150</xdr:rowOff>
    </xdr:from>
    <xdr:ext cx="990600" cy="542925"/>
    <xdr:pic>
      <xdr:nvPicPr>
        <xdr:cNvPr id="90" name="image66.png" title="Imagen"/>
        <xdr:cNvPicPr preferRelativeResize="0"/>
      </xdr:nvPicPr>
      <xdr:blipFill>
        <a:blip xmlns:r="http://schemas.openxmlformats.org/officeDocument/2006/relationships" r:embed="rId3" cstate="print"/>
        <a:stretch>
          <a:fillRect/>
        </a:stretch>
      </xdr:blipFill>
      <xdr:spPr>
        <a:xfrm>
          <a:off x="1857376" y="45415200"/>
          <a:ext cx="990600" cy="542925"/>
        </a:xfrm>
        <a:prstGeom prst="rect">
          <a:avLst/>
        </a:prstGeom>
        <a:noFill/>
      </xdr:spPr>
    </xdr:pic>
    <xdr:clientData fLocksWithSheet="0"/>
  </xdr:oneCellAnchor>
  <xdr:oneCellAnchor>
    <xdr:from>
      <xdr:col>2</xdr:col>
      <xdr:colOff>333375</xdr:colOff>
      <xdr:row>65</xdr:row>
      <xdr:rowOff>38101</xdr:rowOff>
    </xdr:from>
    <xdr:ext cx="523875" cy="495300"/>
    <xdr:pic>
      <xdr:nvPicPr>
        <xdr:cNvPr id="91" name="image108.png" title="Imagen"/>
        <xdr:cNvPicPr preferRelativeResize="0"/>
      </xdr:nvPicPr>
      <xdr:blipFill>
        <a:blip xmlns:r="http://schemas.openxmlformats.org/officeDocument/2006/relationships" r:embed="rId60" cstate="print"/>
        <a:stretch>
          <a:fillRect/>
        </a:stretch>
      </xdr:blipFill>
      <xdr:spPr>
        <a:xfrm>
          <a:off x="3971925" y="45396151"/>
          <a:ext cx="523875" cy="495300"/>
        </a:xfrm>
        <a:prstGeom prst="rect">
          <a:avLst/>
        </a:prstGeom>
        <a:noFill/>
      </xdr:spPr>
    </xdr:pic>
    <xdr:clientData fLocksWithSheet="0"/>
  </xdr:oneCellAnchor>
  <xdr:oneCellAnchor>
    <xdr:from>
      <xdr:col>1</xdr:col>
      <xdr:colOff>533401</xdr:colOff>
      <xdr:row>67</xdr:row>
      <xdr:rowOff>28575</xdr:rowOff>
    </xdr:from>
    <xdr:ext cx="1085850" cy="561975"/>
    <xdr:pic>
      <xdr:nvPicPr>
        <xdr:cNvPr id="92" name="image66.png" title="Imagen"/>
        <xdr:cNvPicPr preferRelativeResize="0"/>
      </xdr:nvPicPr>
      <xdr:blipFill>
        <a:blip xmlns:r="http://schemas.openxmlformats.org/officeDocument/2006/relationships" r:embed="rId3" cstate="print"/>
        <a:stretch>
          <a:fillRect/>
        </a:stretch>
      </xdr:blipFill>
      <xdr:spPr>
        <a:xfrm>
          <a:off x="1809751" y="46215300"/>
          <a:ext cx="1085850" cy="561975"/>
        </a:xfrm>
        <a:prstGeom prst="rect">
          <a:avLst/>
        </a:prstGeom>
        <a:noFill/>
      </xdr:spPr>
    </xdr:pic>
    <xdr:clientData fLocksWithSheet="0"/>
  </xdr:oneCellAnchor>
  <xdr:oneCellAnchor>
    <xdr:from>
      <xdr:col>2</xdr:col>
      <xdr:colOff>266700</xdr:colOff>
      <xdr:row>67</xdr:row>
      <xdr:rowOff>28575</xdr:rowOff>
    </xdr:from>
    <xdr:ext cx="533400" cy="628650"/>
    <xdr:pic>
      <xdr:nvPicPr>
        <xdr:cNvPr id="93" name="image80.png" title="Imagen"/>
        <xdr:cNvPicPr preferRelativeResize="0"/>
      </xdr:nvPicPr>
      <xdr:blipFill>
        <a:blip xmlns:r="http://schemas.openxmlformats.org/officeDocument/2006/relationships" r:embed="rId61" cstate="print"/>
        <a:stretch>
          <a:fillRect/>
        </a:stretch>
      </xdr:blipFill>
      <xdr:spPr>
        <a:xfrm>
          <a:off x="3905250" y="46215300"/>
          <a:ext cx="533400" cy="628650"/>
        </a:xfrm>
        <a:prstGeom prst="rect">
          <a:avLst/>
        </a:prstGeom>
        <a:noFill/>
      </xdr:spPr>
    </xdr:pic>
    <xdr:clientData fLocksWithSheet="0"/>
  </xdr:oneCellAnchor>
  <xdr:oneCellAnchor>
    <xdr:from>
      <xdr:col>1</xdr:col>
      <xdr:colOff>523875</xdr:colOff>
      <xdr:row>68</xdr:row>
      <xdr:rowOff>38100</xdr:rowOff>
    </xdr:from>
    <xdr:ext cx="1038225" cy="485775"/>
    <xdr:pic>
      <xdr:nvPicPr>
        <xdr:cNvPr id="94" name="image81.png" title="Imagen"/>
        <xdr:cNvPicPr preferRelativeResize="0"/>
      </xdr:nvPicPr>
      <xdr:blipFill>
        <a:blip xmlns:r="http://schemas.openxmlformats.org/officeDocument/2006/relationships" r:embed="rId62" cstate="print"/>
        <a:stretch>
          <a:fillRect/>
        </a:stretch>
      </xdr:blipFill>
      <xdr:spPr>
        <a:xfrm>
          <a:off x="1800225" y="46910625"/>
          <a:ext cx="1038225" cy="485775"/>
        </a:xfrm>
        <a:prstGeom prst="rect">
          <a:avLst/>
        </a:prstGeom>
        <a:noFill/>
      </xdr:spPr>
    </xdr:pic>
    <xdr:clientData fLocksWithSheet="0"/>
  </xdr:oneCellAnchor>
  <xdr:oneCellAnchor>
    <xdr:from>
      <xdr:col>2</xdr:col>
      <xdr:colOff>266700</xdr:colOff>
      <xdr:row>68</xdr:row>
      <xdr:rowOff>28575</xdr:rowOff>
    </xdr:from>
    <xdr:ext cx="542925" cy="542925"/>
    <xdr:pic>
      <xdr:nvPicPr>
        <xdr:cNvPr id="95" name="image85.png" title="Imagen"/>
        <xdr:cNvPicPr preferRelativeResize="0"/>
      </xdr:nvPicPr>
      <xdr:blipFill>
        <a:blip xmlns:r="http://schemas.openxmlformats.org/officeDocument/2006/relationships" r:embed="rId63" cstate="print"/>
        <a:stretch>
          <a:fillRect/>
        </a:stretch>
      </xdr:blipFill>
      <xdr:spPr>
        <a:xfrm>
          <a:off x="3905250" y="46901100"/>
          <a:ext cx="542925" cy="542925"/>
        </a:xfrm>
        <a:prstGeom prst="rect">
          <a:avLst/>
        </a:prstGeom>
        <a:noFill/>
      </xdr:spPr>
    </xdr:pic>
    <xdr:clientData fLocksWithSheet="0"/>
  </xdr:oneCellAnchor>
  <xdr:oneCellAnchor>
    <xdr:from>
      <xdr:col>1</xdr:col>
      <xdr:colOff>552451</xdr:colOff>
      <xdr:row>69</xdr:row>
      <xdr:rowOff>85726</xdr:rowOff>
    </xdr:from>
    <xdr:ext cx="990600" cy="533400"/>
    <xdr:pic>
      <xdr:nvPicPr>
        <xdr:cNvPr id="96" name="image77.png" title="Imagen"/>
        <xdr:cNvPicPr preferRelativeResize="0"/>
      </xdr:nvPicPr>
      <xdr:blipFill>
        <a:blip xmlns:r="http://schemas.openxmlformats.org/officeDocument/2006/relationships" r:embed="rId2" cstate="print"/>
        <a:stretch>
          <a:fillRect/>
        </a:stretch>
      </xdr:blipFill>
      <xdr:spPr>
        <a:xfrm>
          <a:off x="1828801" y="47586901"/>
          <a:ext cx="990600" cy="533400"/>
        </a:xfrm>
        <a:prstGeom prst="rect">
          <a:avLst/>
        </a:prstGeom>
        <a:noFill/>
      </xdr:spPr>
    </xdr:pic>
    <xdr:clientData fLocksWithSheet="0"/>
  </xdr:oneCellAnchor>
  <xdr:oneCellAnchor>
    <xdr:from>
      <xdr:col>2</xdr:col>
      <xdr:colOff>228600</xdr:colOff>
      <xdr:row>69</xdr:row>
      <xdr:rowOff>47626</xdr:rowOff>
    </xdr:from>
    <xdr:ext cx="600075" cy="514350"/>
    <xdr:pic>
      <xdr:nvPicPr>
        <xdr:cNvPr id="97" name="image84.png" title="Imagen"/>
        <xdr:cNvPicPr preferRelativeResize="0"/>
      </xdr:nvPicPr>
      <xdr:blipFill>
        <a:blip xmlns:r="http://schemas.openxmlformats.org/officeDocument/2006/relationships" r:embed="rId64" cstate="print"/>
        <a:stretch>
          <a:fillRect/>
        </a:stretch>
      </xdr:blipFill>
      <xdr:spPr>
        <a:xfrm>
          <a:off x="3867150" y="47548801"/>
          <a:ext cx="600075" cy="514350"/>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85725</xdr:colOff>
      <xdr:row>7</xdr:row>
      <xdr:rowOff>333375</xdr:rowOff>
    </xdr:from>
    <xdr:ext cx="1933575" cy="542925"/>
    <xdr:pic>
      <xdr:nvPicPr>
        <xdr:cNvPr id="2" name="image98.png" title="Imagen"/>
        <xdr:cNvPicPr preferRelativeResize="0"/>
      </xdr:nvPicPr>
      <xdr:blipFill>
        <a:blip xmlns:r="http://schemas.openxmlformats.org/officeDocument/2006/relationships" r:embed="rId1" cstate="print"/>
        <a:stretch>
          <a:fillRect/>
        </a:stretch>
      </xdr:blipFill>
      <xdr:spPr>
        <a:xfrm>
          <a:off x="1362075" y="2886075"/>
          <a:ext cx="1933575" cy="542925"/>
        </a:xfrm>
        <a:prstGeom prst="rect">
          <a:avLst/>
        </a:prstGeom>
        <a:noFill/>
      </xdr:spPr>
    </xdr:pic>
    <xdr:clientData fLocksWithSheet="0"/>
  </xdr:oneCellAnchor>
  <xdr:oneCellAnchor>
    <xdr:from>
      <xdr:col>2</xdr:col>
      <xdr:colOff>266701</xdr:colOff>
      <xdr:row>7</xdr:row>
      <xdr:rowOff>38100</xdr:rowOff>
    </xdr:from>
    <xdr:ext cx="1409700" cy="1323975"/>
    <xdr:pic>
      <xdr:nvPicPr>
        <xdr:cNvPr id="3" name="image83.png" title="Imagen"/>
        <xdr:cNvPicPr preferRelativeResize="0"/>
      </xdr:nvPicPr>
      <xdr:blipFill>
        <a:blip xmlns:r="http://schemas.openxmlformats.org/officeDocument/2006/relationships" r:embed="rId2" cstate="print"/>
        <a:stretch>
          <a:fillRect/>
        </a:stretch>
      </xdr:blipFill>
      <xdr:spPr>
        <a:xfrm>
          <a:off x="3667126" y="2590800"/>
          <a:ext cx="1409700" cy="1323975"/>
        </a:xfrm>
        <a:prstGeom prst="rect">
          <a:avLst/>
        </a:prstGeom>
        <a:noFill/>
      </xdr:spPr>
    </xdr:pic>
    <xdr:clientData fLocksWithSheet="0"/>
  </xdr:oneCellAnchor>
  <xdr:oneCellAnchor>
    <xdr:from>
      <xdr:col>1</xdr:col>
      <xdr:colOff>114300</xdr:colOff>
      <xdr:row>8</xdr:row>
      <xdr:rowOff>447675</xdr:rowOff>
    </xdr:from>
    <xdr:ext cx="1914525" cy="762000"/>
    <xdr:pic>
      <xdr:nvPicPr>
        <xdr:cNvPr id="4" name="image86.png" title="Imagen"/>
        <xdr:cNvPicPr preferRelativeResize="0"/>
      </xdr:nvPicPr>
      <xdr:blipFill>
        <a:blip xmlns:r="http://schemas.openxmlformats.org/officeDocument/2006/relationships" r:embed="rId3" cstate="print"/>
        <a:stretch>
          <a:fillRect/>
        </a:stretch>
      </xdr:blipFill>
      <xdr:spPr>
        <a:xfrm>
          <a:off x="1390650" y="4581525"/>
          <a:ext cx="1914525" cy="762000"/>
        </a:xfrm>
        <a:prstGeom prst="rect">
          <a:avLst/>
        </a:prstGeom>
        <a:noFill/>
      </xdr:spPr>
    </xdr:pic>
    <xdr:clientData fLocksWithSheet="0"/>
  </xdr:oneCellAnchor>
  <xdr:oneCellAnchor>
    <xdr:from>
      <xdr:col>2</xdr:col>
      <xdr:colOff>219076</xdr:colOff>
      <xdr:row>8</xdr:row>
      <xdr:rowOff>95251</xdr:rowOff>
    </xdr:from>
    <xdr:ext cx="1457324" cy="1371600"/>
    <xdr:pic>
      <xdr:nvPicPr>
        <xdr:cNvPr id="5" name="image83.png" title="Imagen"/>
        <xdr:cNvPicPr preferRelativeResize="0"/>
      </xdr:nvPicPr>
      <xdr:blipFill>
        <a:blip xmlns:r="http://schemas.openxmlformats.org/officeDocument/2006/relationships" r:embed="rId2" cstate="print"/>
        <a:stretch>
          <a:fillRect/>
        </a:stretch>
      </xdr:blipFill>
      <xdr:spPr>
        <a:xfrm>
          <a:off x="3619501" y="4229101"/>
          <a:ext cx="1457324" cy="1371600"/>
        </a:xfrm>
        <a:prstGeom prst="rect">
          <a:avLst/>
        </a:prstGeom>
        <a:noFill/>
      </xdr:spPr>
    </xdr:pic>
    <xdr:clientData fLocksWithSheet="0"/>
  </xdr:oneCellAnchor>
  <xdr:oneCellAnchor>
    <xdr:from>
      <xdr:col>1</xdr:col>
      <xdr:colOff>123825</xdr:colOff>
      <xdr:row>9</xdr:row>
      <xdr:rowOff>371475</xdr:rowOff>
    </xdr:from>
    <xdr:ext cx="1895475" cy="1028700"/>
    <xdr:pic>
      <xdr:nvPicPr>
        <xdr:cNvPr id="6" name="image87.png" title="Imagen"/>
        <xdr:cNvPicPr preferRelativeResize="0"/>
      </xdr:nvPicPr>
      <xdr:blipFill>
        <a:blip xmlns:r="http://schemas.openxmlformats.org/officeDocument/2006/relationships" r:embed="rId4" cstate="print"/>
        <a:stretch>
          <a:fillRect/>
        </a:stretch>
      </xdr:blipFill>
      <xdr:spPr>
        <a:xfrm>
          <a:off x="1400175" y="6267450"/>
          <a:ext cx="1895475" cy="1028700"/>
        </a:xfrm>
        <a:prstGeom prst="rect">
          <a:avLst/>
        </a:prstGeom>
        <a:noFill/>
      </xdr:spPr>
    </xdr:pic>
    <xdr:clientData fLocksWithSheet="0"/>
  </xdr:oneCellAnchor>
  <xdr:oneCellAnchor>
    <xdr:from>
      <xdr:col>2</xdr:col>
      <xdr:colOff>219075</xdr:colOff>
      <xdr:row>9</xdr:row>
      <xdr:rowOff>104775</xdr:rowOff>
    </xdr:from>
    <xdr:ext cx="1590675" cy="1476375"/>
    <xdr:pic>
      <xdr:nvPicPr>
        <xdr:cNvPr id="7" name="image83.png" title="Imagen"/>
        <xdr:cNvPicPr preferRelativeResize="0"/>
      </xdr:nvPicPr>
      <xdr:blipFill>
        <a:blip xmlns:r="http://schemas.openxmlformats.org/officeDocument/2006/relationships" r:embed="rId2" cstate="print"/>
        <a:stretch>
          <a:fillRect/>
        </a:stretch>
      </xdr:blipFill>
      <xdr:spPr>
        <a:xfrm>
          <a:off x="3619500" y="5895975"/>
          <a:ext cx="1590675" cy="1476375"/>
        </a:xfrm>
        <a:prstGeom prst="rect">
          <a:avLst/>
        </a:prstGeom>
        <a:noFill/>
      </xdr:spPr>
    </xdr:pic>
    <xdr:clientData fLocksWithSheet="0"/>
  </xdr:oneCellAnchor>
  <xdr:oneCellAnchor>
    <xdr:from>
      <xdr:col>1</xdr:col>
      <xdr:colOff>171451</xdr:colOff>
      <xdr:row>11</xdr:row>
      <xdr:rowOff>66676</xdr:rowOff>
    </xdr:from>
    <xdr:ext cx="1676400" cy="1581150"/>
    <xdr:pic>
      <xdr:nvPicPr>
        <xdr:cNvPr id="8" name="image88.png" title="Imagen"/>
        <xdr:cNvPicPr preferRelativeResize="0"/>
      </xdr:nvPicPr>
      <xdr:blipFill>
        <a:blip xmlns:r="http://schemas.openxmlformats.org/officeDocument/2006/relationships" r:embed="rId5" cstate="print"/>
        <a:stretch>
          <a:fillRect/>
        </a:stretch>
      </xdr:blipFill>
      <xdr:spPr>
        <a:xfrm>
          <a:off x="1447801" y="7629526"/>
          <a:ext cx="1676400" cy="1581150"/>
        </a:xfrm>
        <a:prstGeom prst="rect">
          <a:avLst/>
        </a:prstGeom>
        <a:noFill/>
      </xdr:spPr>
    </xdr:pic>
    <xdr:clientData fLocksWithSheet="0"/>
  </xdr:oneCellAnchor>
  <xdr:oneCellAnchor>
    <xdr:from>
      <xdr:col>2</xdr:col>
      <xdr:colOff>142876</xdr:colOff>
      <xdr:row>11</xdr:row>
      <xdr:rowOff>85725</xdr:rowOff>
    </xdr:from>
    <xdr:ext cx="1695450" cy="1438275"/>
    <xdr:pic>
      <xdr:nvPicPr>
        <xdr:cNvPr id="9" name="image89.png" title="Imagen"/>
        <xdr:cNvPicPr preferRelativeResize="0"/>
      </xdr:nvPicPr>
      <xdr:blipFill>
        <a:blip xmlns:r="http://schemas.openxmlformats.org/officeDocument/2006/relationships" r:embed="rId6" cstate="print"/>
        <a:stretch>
          <a:fillRect/>
        </a:stretch>
      </xdr:blipFill>
      <xdr:spPr>
        <a:xfrm>
          <a:off x="3543301" y="7648575"/>
          <a:ext cx="1695450" cy="1438275"/>
        </a:xfrm>
        <a:prstGeom prst="rect">
          <a:avLst/>
        </a:prstGeom>
        <a:noFill/>
      </xdr:spPr>
    </xdr:pic>
    <xdr:clientData fLocksWithSheet="0"/>
  </xdr:oneCellAnchor>
  <xdr:oneCellAnchor>
    <xdr:from>
      <xdr:col>1</xdr:col>
      <xdr:colOff>114301</xdr:colOff>
      <xdr:row>12</xdr:row>
      <xdr:rowOff>476250</xdr:rowOff>
    </xdr:from>
    <xdr:ext cx="1905000" cy="495300"/>
    <xdr:pic>
      <xdr:nvPicPr>
        <xdr:cNvPr id="10" name="image98.png" title="Imagen"/>
        <xdr:cNvPicPr preferRelativeResize="0"/>
      </xdr:nvPicPr>
      <xdr:blipFill>
        <a:blip xmlns:r="http://schemas.openxmlformats.org/officeDocument/2006/relationships" r:embed="rId1" cstate="print"/>
        <a:stretch>
          <a:fillRect/>
        </a:stretch>
      </xdr:blipFill>
      <xdr:spPr>
        <a:xfrm>
          <a:off x="1390651" y="9877425"/>
          <a:ext cx="1905000" cy="495300"/>
        </a:xfrm>
        <a:prstGeom prst="rect">
          <a:avLst/>
        </a:prstGeom>
        <a:noFill/>
      </xdr:spPr>
    </xdr:pic>
    <xdr:clientData fLocksWithSheet="0"/>
  </xdr:oneCellAnchor>
  <xdr:oneCellAnchor>
    <xdr:from>
      <xdr:col>2</xdr:col>
      <xdr:colOff>419101</xdr:colOff>
      <xdr:row>12</xdr:row>
      <xdr:rowOff>133350</xdr:rowOff>
    </xdr:from>
    <xdr:ext cx="1333500" cy="1381125"/>
    <xdr:pic>
      <xdr:nvPicPr>
        <xdr:cNvPr id="11" name="image89.png" title="Imagen"/>
        <xdr:cNvPicPr preferRelativeResize="0"/>
      </xdr:nvPicPr>
      <xdr:blipFill>
        <a:blip xmlns:r="http://schemas.openxmlformats.org/officeDocument/2006/relationships" r:embed="rId6" cstate="print"/>
        <a:stretch>
          <a:fillRect/>
        </a:stretch>
      </xdr:blipFill>
      <xdr:spPr>
        <a:xfrm>
          <a:off x="3819526" y="9534525"/>
          <a:ext cx="1333500" cy="1381125"/>
        </a:xfrm>
        <a:prstGeom prst="rect">
          <a:avLst/>
        </a:prstGeom>
        <a:noFill/>
      </xdr:spPr>
    </xdr:pic>
    <xdr:clientData fLocksWithSheet="0"/>
  </xdr:oneCellAnchor>
  <xdr:oneCellAnchor>
    <xdr:from>
      <xdr:col>1</xdr:col>
      <xdr:colOff>95251</xdr:colOff>
      <xdr:row>13</xdr:row>
      <xdr:rowOff>542925</xdr:rowOff>
    </xdr:from>
    <xdr:ext cx="1847850" cy="733425"/>
    <xdr:pic>
      <xdr:nvPicPr>
        <xdr:cNvPr id="12" name="image86.png" title="Imagen"/>
        <xdr:cNvPicPr preferRelativeResize="0"/>
      </xdr:nvPicPr>
      <xdr:blipFill>
        <a:blip xmlns:r="http://schemas.openxmlformats.org/officeDocument/2006/relationships" r:embed="rId3" cstate="print"/>
        <a:stretch>
          <a:fillRect/>
        </a:stretch>
      </xdr:blipFill>
      <xdr:spPr>
        <a:xfrm>
          <a:off x="1371601" y="11506200"/>
          <a:ext cx="1847850" cy="733425"/>
        </a:xfrm>
        <a:prstGeom prst="rect">
          <a:avLst/>
        </a:prstGeom>
        <a:noFill/>
      </xdr:spPr>
    </xdr:pic>
    <xdr:clientData fLocksWithSheet="0"/>
  </xdr:oneCellAnchor>
  <xdr:oneCellAnchor>
    <xdr:from>
      <xdr:col>2</xdr:col>
      <xdr:colOff>295275</xdr:colOff>
      <xdr:row>13</xdr:row>
      <xdr:rowOff>38101</xdr:rowOff>
    </xdr:from>
    <xdr:ext cx="1476375" cy="1504950"/>
    <xdr:pic>
      <xdr:nvPicPr>
        <xdr:cNvPr id="13" name="image89.png" title="Imagen"/>
        <xdr:cNvPicPr preferRelativeResize="0"/>
      </xdr:nvPicPr>
      <xdr:blipFill>
        <a:blip xmlns:r="http://schemas.openxmlformats.org/officeDocument/2006/relationships" r:embed="rId6" cstate="print"/>
        <a:stretch>
          <a:fillRect/>
        </a:stretch>
      </xdr:blipFill>
      <xdr:spPr>
        <a:xfrm>
          <a:off x="3695700" y="11001376"/>
          <a:ext cx="1476375" cy="1504950"/>
        </a:xfrm>
        <a:prstGeom prst="rect">
          <a:avLst/>
        </a:prstGeom>
        <a:noFill/>
      </xdr:spPr>
    </xdr:pic>
    <xdr:clientData fLocksWithSheet="0"/>
  </xdr:oneCellAnchor>
  <xdr:oneCellAnchor>
    <xdr:from>
      <xdr:col>1</xdr:col>
      <xdr:colOff>114301</xdr:colOff>
      <xdr:row>15</xdr:row>
      <xdr:rowOff>533400</xdr:rowOff>
    </xdr:from>
    <xdr:ext cx="1847850" cy="609600"/>
    <xdr:pic>
      <xdr:nvPicPr>
        <xdr:cNvPr id="14" name="image93.png" title="Imagen"/>
        <xdr:cNvPicPr preferRelativeResize="0"/>
      </xdr:nvPicPr>
      <xdr:blipFill>
        <a:blip xmlns:r="http://schemas.openxmlformats.org/officeDocument/2006/relationships" r:embed="rId7" cstate="print"/>
        <a:stretch>
          <a:fillRect/>
        </a:stretch>
      </xdr:blipFill>
      <xdr:spPr>
        <a:xfrm>
          <a:off x="1390651" y="13249275"/>
          <a:ext cx="1847850" cy="609600"/>
        </a:xfrm>
        <a:prstGeom prst="rect">
          <a:avLst/>
        </a:prstGeom>
        <a:noFill/>
      </xdr:spPr>
    </xdr:pic>
    <xdr:clientData fLocksWithSheet="0"/>
  </xdr:oneCellAnchor>
  <xdr:oneCellAnchor>
    <xdr:from>
      <xdr:col>2</xdr:col>
      <xdr:colOff>571501</xdr:colOff>
      <xdr:row>15</xdr:row>
      <xdr:rowOff>19050</xdr:rowOff>
    </xdr:from>
    <xdr:ext cx="914400" cy="1533525"/>
    <xdr:pic>
      <xdr:nvPicPr>
        <xdr:cNvPr id="15" name="image95.png" title="Imagen"/>
        <xdr:cNvPicPr preferRelativeResize="0"/>
      </xdr:nvPicPr>
      <xdr:blipFill>
        <a:blip xmlns:r="http://schemas.openxmlformats.org/officeDocument/2006/relationships" r:embed="rId8" cstate="print"/>
        <a:stretch>
          <a:fillRect/>
        </a:stretch>
      </xdr:blipFill>
      <xdr:spPr>
        <a:xfrm>
          <a:off x="3971926" y="12734925"/>
          <a:ext cx="914400" cy="1533525"/>
        </a:xfrm>
        <a:prstGeom prst="rect">
          <a:avLst/>
        </a:prstGeom>
        <a:noFill/>
      </xdr:spPr>
    </xdr:pic>
    <xdr:clientData fLocksWithSheet="0"/>
  </xdr:oneCellAnchor>
  <xdr:oneCellAnchor>
    <xdr:from>
      <xdr:col>1</xdr:col>
      <xdr:colOff>123826</xdr:colOff>
      <xdr:row>16</xdr:row>
      <xdr:rowOff>381001</xdr:rowOff>
    </xdr:from>
    <xdr:ext cx="1790700" cy="914400"/>
    <xdr:pic>
      <xdr:nvPicPr>
        <xdr:cNvPr id="16" name="image91.png" title="Imagen"/>
        <xdr:cNvPicPr preferRelativeResize="0"/>
      </xdr:nvPicPr>
      <xdr:blipFill>
        <a:blip xmlns:r="http://schemas.openxmlformats.org/officeDocument/2006/relationships" r:embed="rId9" cstate="print"/>
        <a:stretch>
          <a:fillRect/>
        </a:stretch>
      </xdr:blipFill>
      <xdr:spPr>
        <a:xfrm>
          <a:off x="1400176" y="14744701"/>
          <a:ext cx="1790700" cy="914400"/>
        </a:xfrm>
        <a:prstGeom prst="rect">
          <a:avLst/>
        </a:prstGeom>
        <a:noFill/>
      </xdr:spPr>
    </xdr:pic>
    <xdr:clientData fLocksWithSheet="0"/>
  </xdr:oneCellAnchor>
  <xdr:oneCellAnchor>
    <xdr:from>
      <xdr:col>2</xdr:col>
      <xdr:colOff>247651</xdr:colOff>
      <xdr:row>16</xdr:row>
      <xdr:rowOff>28576</xdr:rowOff>
    </xdr:from>
    <xdr:ext cx="1523999" cy="1504949"/>
    <xdr:pic>
      <xdr:nvPicPr>
        <xdr:cNvPr id="17" name="image100.png" title="Imagen"/>
        <xdr:cNvPicPr preferRelativeResize="0"/>
      </xdr:nvPicPr>
      <xdr:blipFill>
        <a:blip xmlns:r="http://schemas.openxmlformats.org/officeDocument/2006/relationships" r:embed="rId10" cstate="print"/>
        <a:stretch>
          <a:fillRect/>
        </a:stretch>
      </xdr:blipFill>
      <xdr:spPr>
        <a:xfrm>
          <a:off x="3648076" y="14392276"/>
          <a:ext cx="1523999" cy="1504949"/>
        </a:xfrm>
        <a:prstGeom prst="rect">
          <a:avLst/>
        </a:prstGeom>
        <a:noFill/>
      </xdr:spPr>
    </xdr:pic>
    <xdr:clientData fLocksWithSheet="0"/>
  </xdr:oneCellAnchor>
  <xdr:oneCellAnchor>
    <xdr:from>
      <xdr:col>1</xdr:col>
      <xdr:colOff>114300</xdr:colOff>
      <xdr:row>17</xdr:row>
      <xdr:rowOff>257175</xdr:rowOff>
    </xdr:from>
    <xdr:ext cx="1857375" cy="1190625"/>
    <xdr:pic>
      <xdr:nvPicPr>
        <xdr:cNvPr id="18" name="image90.png" title="Imagen"/>
        <xdr:cNvPicPr preferRelativeResize="0"/>
      </xdr:nvPicPr>
      <xdr:blipFill>
        <a:blip xmlns:r="http://schemas.openxmlformats.org/officeDocument/2006/relationships" r:embed="rId11" cstate="print"/>
        <a:stretch>
          <a:fillRect/>
        </a:stretch>
      </xdr:blipFill>
      <xdr:spPr>
        <a:xfrm>
          <a:off x="1390650" y="16268700"/>
          <a:ext cx="1857375" cy="1190625"/>
        </a:xfrm>
        <a:prstGeom prst="rect">
          <a:avLst/>
        </a:prstGeom>
        <a:noFill/>
      </xdr:spPr>
    </xdr:pic>
    <xdr:clientData fLocksWithSheet="0"/>
  </xdr:oneCellAnchor>
  <xdr:oneCellAnchor>
    <xdr:from>
      <xdr:col>2</xdr:col>
      <xdr:colOff>342901</xdr:colOff>
      <xdr:row>17</xdr:row>
      <xdr:rowOff>161926</xdr:rowOff>
    </xdr:from>
    <xdr:ext cx="1466850" cy="1409700"/>
    <xdr:pic>
      <xdr:nvPicPr>
        <xdr:cNvPr id="19" name="image102.png" title="Imagen"/>
        <xdr:cNvPicPr preferRelativeResize="0"/>
      </xdr:nvPicPr>
      <xdr:blipFill>
        <a:blip xmlns:r="http://schemas.openxmlformats.org/officeDocument/2006/relationships" r:embed="rId12" cstate="print"/>
        <a:stretch>
          <a:fillRect/>
        </a:stretch>
      </xdr:blipFill>
      <xdr:spPr>
        <a:xfrm>
          <a:off x="3743326" y="16173451"/>
          <a:ext cx="1466850" cy="1409700"/>
        </a:xfrm>
        <a:prstGeom prst="rect">
          <a:avLst/>
        </a:prstGeom>
        <a:noFill/>
      </xdr:spPr>
    </xdr:pic>
    <xdr:clientData fLocksWithSheet="0"/>
  </xdr:oneCellAnchor>
  <xdr:oneCellAnchor>
    <xdr:from>
      <xdr:col>1</xdr:col>
      <xdr:colOff>257175</xdr:colOff>
      <xdr:row>19</xdr:row>
      <xdr:rowOff>152400</xdr:rowOff>
    </xdr:from>
    <xdr:ext cx="1590675" cy="1285875"/>
    <xdr:pic>
      <xdr:nvPicPr>
        <xdr:cNvPr id="20" name="image94.png" title="Imagen"/>
        <xdr:cNvPicPr preferRelativeResize="0"/>
      </xdr:nvPicPr>
      <xdr:blipFill>
        <a:blip xmlns:r="http://schemas.openxmlformats.org/officeDocument/2006/relationships" r:embed="rId13" cstate="print"/>
        <a:stretch>
          <a:fillRect/>
        </a:stretch>
      </xdr:blipFill>
      <xdr:spPr>
        <a:xfrm>
          <a:off x="1533525" y="17983200"/>
          <a:ext cx="1590675" cy="1285875"/>
        </a:xfrm>
        <a:prstGeom prst="rect">
          <a:avLst/>
        </a:prstGeom>
        <a:noFill/>
      </xdr:spPr>
    </xdr:pic>
    <xdr:clientData fLocksWithSheet="0"/>
  </xdr:oneCellAnchor>
  <xdr:oneCellAnchor>
    <xdr:from>
      <xdr:col>2</xdr:col>
      <xdr:colOff>257176</xdr:colOff>
      <xdr:row>19</xdr:row>
      <xdr:rowOff>76201</xdr:rowOff>
    </xdr:from>
    <xdr:ext cx="1524000" cy="1409699"/>
    <xdr:pic>
      <xdr:nvPicPr>
        <xdr:cNvPr id="21" name="image94.png" title="Imagen"/>
        <xdr:cNvPicPr preferRelativeResize="0"/>
      </xdr:nvPicPr>
      <xdr:blipFill>
        <a:blip xmlns:r="http://schemas.openxmlformats.org/officeDocument/2006/relationships" r:embed="rId13" cstate="print"/>
        <a:stretch>
          <a:fillRect/>
        </a:stretch>
      </xdr:blipFill>
      <xdr:spPr>
        <a:xfrm>
          <a:off x="3657601" y="17907001"/>
          <a:ext cx="1524000" cy="1409699"/>
        </a:xfrm>
        <a:prstGeom prst="rect">
          <a:avLst/>
        </a:prstGeom>
        <a:noFill/>
      </xdr:spPr>
    </xdr:pic>
    <xdr:clientData fLocksWithSheet="0"/>
  </xdr:oneCellAnchor>
  <xdr:oneCellAnchor>
    <xdr:from>
      <xdr:col>1</xdr:col>
      <xdr:colOff>228601</xdr:colOff>
      <xdr:row>21</xdr:row>
      <xdr:rowOff>95251</xdr:rowOff>
    </xdr:from>
    <xdr:ext cx="1619249" cy="1238250"/>
    <xdr:pic>
      <xdr:nvPicPr>
        <xdr:cNvPr id="22" name="image96.png" title="Imagen"/>
        <xdr:cNvPicPr preferRelativeResize="0"/>
      </xdr:nvPicPr>
      <xdr:blipFill>
        <a:blip xmlns:r="http://schemas.openxmlformats.org/officeDocument/2006/relationships" r:embed="rId14" cstate="print"/>
        <a:stretch>
          <a:fillRect/>
        </a:stretch>
      </xdr:blipFill>
      <xdr:spPr>
        <a:xfrm>
          <a:off x="1504951" y="19754851"/>
          <a:ext cx="1619249" cy="1238250"/>
        </a:xfrm>
        <a:prstGeom prst="rect">
          <a:avLst/>
        </a:prstGeom>
        <a:noFill/>
      </xdr:spPr>
    </xdr:pic>
    <xdr:clientData fLocksWithSheet="0"/>
  </xdr:oneCellAnchor>
  <xdr:oneCellAnchor>
    <xdr:from>
      <xdr:col>2</xdr:col>
      <xdr:colOff>257175</xdr:colOff>
      <xdr:row>21</xdr:row>
      <xdr:rowOff>142875</xdr:rowOff>
    </xdr:from>
    <xdr:ext cx="1647825" cy="1190625"/>
    <xdr:pic>
      <xdr:nvPicPr>
        <xdr:cNvPr id="23" name="image96.png" title="Imagen"/>
        <xdr:cNvPicPr preferRelativeResize="0"/>
      </xdr:nvPicPr>
      <xdr:blipFill>
        <a:blip xmlns:r="http://schemas.openxmlformats.org/officeDocument/2006/relationships" r:embed="rId14" cstate="print"/>
        <a:stretch>
          <a:fillRect/>
        </a:stretch>
      </xdr:blipFill>
      <xdr:spPr>
        <a:xfrm>
          <a:off x="3657600" y="19802475"/>
          <a:ext cx="1647825" cy="1190625"/>
        </a:xfrm>
        <a:prstGeom prst="rect">
          <a:avLst/>
        </a:prstGeom>
        <a:noFill/>
      </xdr:spPr>
    </xdr:pic>
    <xdr:clientData fLocksWithSheet="0"/>
  </xdr:oneCellAnchor>
  <xdr:oneCellAnchor>
    <xdr:from>
      <xdr:col>1</xdr:col>
      <xdr:colOff>352425</xdr:colOff>
      <xdr:row>23</xdr:row>
      <xdr:rowOff>47625</xdr:rowOff>
    </xdr:from>
    <xdr:ext cx="1285875" cy="1362075"/>
    <xdr:pic>
      <xdr:nvPicPr>
        <xdr:cNvPr id="24" name="image92.png" title="Imagen"/>
        <xdr:cNvPicPr preferRelativeResize="0"/>
      </xdr:nvPicPr>
      <xdr:blipFill>
        <a:blip xmlns:r="http://schemas.openxmlformats.org/officeDocument/2006/relationships" r:embed="rId15" cstate="print"/>
        <a:stretch>
          <a:fillRect/>
        </a:stretch>
      </xdr:blipFill>
      <xdr:spPr>
        <a:xfrm>
          <a:off x="1628775" y="21316950"/>
          <a:ext cx="1285875" cy="1362075"/>
        </a:xfrm>
        <a:prstGeom prst="rect">
          <a:avLst/>
        </a:prstGeom>
        <a:noFill/>
      </xdr:spPr>
    </xdr:pic>
    <xdr:clientData fLocksWithSheet="0"/>
  </xdr:oneCellAnchor>
  <xdr:oneCellAnchor>
    <xdr:from>
      <xdr:col>2</xdr:col>
      <xdr:colOff>76200</xdr:colOff>
      <xdr:row>23</xdr:row>
      <xdr:rowOff>152400</xdr:rowOff>
    </xdr:from>
    <xdr:ext cx="1857375" cy="1190625"/>
    <xdr:pic>
      <xdr:nvPicPr>
        <xdr:cNvPr id="25" name="image107.png" title="Imagen"/>
        <xdr:cNvPicPr preferRelativeResize="0"/>
      </xdr:nvPicPr>
      <xdr:blipFill>
        <a:blip xmlns:r="http://schemas.openxmlformats.org/officeDocument/2006/relationships" r:embed="rId16" cstate="print"/>
        <a:stretch>
          <a:fillRect/>
        </a:stretch>
      </xdr:blipFill>
      <xdr:spPr>
        <a:xfrm>
          <a:off x="3476625" y="21421725"/>
          <a:ext cx="1857375" cy="1190625"/>
        </a:xfrm>
        <a:prstGeom prst="rect">
          <a:avLst/>
        </a:prstGeom>
        <a:noFill/>
      </xdr:spPr>
    </xdr:pic>
    <xdr:clientData fLocksWithSheet="0"/>
  </xdr:oneCellAnchor>
  <xdr:oneCellAnchor>
    <xdr:from>
      <xdr:col>1</xdr:col>
      <xdr:colOff>209550</xdr:colOff>
      <xdr:row>24</xdr:row>
      <xdr:rowOff>219076</xdr:rowOff>
    </xdr:from>
    <xdr:ext cx="1647825" cy="1390650"/>
    <xdr:pic>
      <xdr:nvPicPr>
        <xdr:cNvPr id="26" name="image106.png" title="Imagen"/>
        <xdr:cNvPicPr preferRelativeResize="0"/>
      </xdr:nvPicPr>
      <xdr:blipFill>
        <a:blip xmlns:r="http://schemas.openxmlformats.org/officeDocument/2006/relationships" r:embed="rId17" cstate="print"/>
        <a:stretch>
          <a:fillRect/>
        </a:stretch>
      </xdr:blipFill>
      <xdr:spPr>
        <a:xfrm>
          <a:off x="1485900" y="23079076"/>
          <a:ext cx="1647825" cy="1390650"/>
        </a:xfrm>
        <a:prstGeom prst="rect">
          <a:avLst/>
        </a:prstGeom>
        <a:noFill/>
      </xdr:spPr>
    </xdr:pic>
    <xdr:clientData fLocksWithSheet="0"/>
  </xdr:oneCellAnchor>
  <xdr:oneCellAnchor>
    <xdr:from>
      <xdr:col>2</xdr:col>
      <xdr:colOff>76200</xdr:colOff>
      <xdr:row>24</xdr:row>
      <xdr:rowOff>295276</xdr:rowOff>
    </xdr:from>
    <xdr:ext cx="1828800" cy="1390650"/>
    <xdr:pic>
      <xdr:nvPicPr>
        <xdr:cNvPr id="27" name="image97.png" title="Imagen"/>
        <xdr:cNvPicPr preferRelativeResize="0"/>
      </xdr:nvPicPr>
      <xdr:blipFill>
        <a:blip xmlns:r="http://schemas.openxmlformats.org/officeDocument/2006/relationships" r:embed="rId18" cstate="print"/>
        <a:stretch>
          <a:fillRect/>
        </a:stretch>
      </xdr:blipFill>
      <xdr:spPr>
        <a:xfrm>
          <a:off x="3476625" y="23155276"/>
          <a:ext cx="1828800" cy="1390650"/>
        </a:xfrm>
        <a:prstGeom prst="rect">
          <a:avLst/>
        </a:prstGeom>
        <a:noFill/>
      </xdr:spPr>
    </xdr:pic>
    <xdr:clientData fLocksWithSheet="0"/>
  </xdr:oneCellAnchor>
  <xdr:oneCellAnchor>
    <xdr:from>
      <xdr:col>1</xdr:col>
      <xdr:colOff>66676</xdr:colOff>
      <xdr:row>25</xdr:row>
      <xdr:rowOff>400051</xdr:rowOff>
    </xdr:from>
    <xdr:ext cx="1981200" cy="476250"/>
    <xdr:pic>
      <xdr:nvPicPr>
        <xdr:cNvPr id="28" name="image105.png" title="Imagen"/>
        <xdr:cNvPicPr preferRelativeResize="0"/>
      </xdr:nvPicPr>
      <xdr:blipFill>
        <a:blip xmlns:r="http://schemas.openxmlformats.org/officeDocument/2006/relationships" r:embed="rId19" cstate="print"/>
        <a:stretch>
          <a:fillRect/>
        </a:stretch>
      </xdr:blipFill>
      <xdr:spPr>
        <a:xfrm>
          <a:off x="1343026" y="25279351"/>
          <a:ext cx="1981200" cy="476250"/>
        </a:xfrm>
        <a:prstGeom prst="rect">
          <a:avLst/>
        </a:prstGeom>
        <a:noFill/>
      </xdr:spPr>
    </xdr:pic>
    <xdr:clientData fLocksWithSheet="0"/>
  </xdr:oneCellAnchor>
  <xdr:oneCellAnchor>
    <xdr:from>
      <xdr:col>2</xdr:col>
      <xdr:colOff>228600</xdr:colOff>
      <xdr:row>25</xdr:row>
      <xdr:rowOff>304800</xdr:rowOff>
    </xdr:from>
    <xdr:ext cx="1447800" cy="1095375"/>
    <xdr:pic>
      <xdr:nvPicPr>
        <xdr:cNvPr id="29" name="image103.png" title="Imagen"/>
        <xdr:cNvPicPr preferRelativeResize="0"/>
      </xdr:nvPicPr>
      <xdr:blipFill>
        <a:blip xmlns:r="http://schemas.openxmlformats.org/officeDocument/2006/relationships" r:embed="rId20" cstate="print"/>
        <a:stretch>
          <a:fillRect/>
        </a:stretch>
      </xdr:blipFill>
      <xdr:spPr>
        <a:xfrm>
          <a:off x="3629025" y="25184100"/>
          <a:ext cx="1447800" cy="1095375"/>
        </a:xfrm>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2</xdr:col>
      <xdr:colOff>409576</xdr:colOff>
      <xdr:row>15</xdr:row>
      <xdr:rowOff>228600</xdr:rowOff>
    </xdr:from>
    <xdr:ext cx="1638300" cy="1247775"/>
    <xdr:pic>
      <xdr:nvPicPr>
        <xdr:cNvPr id="4" name="image104.png" title="Imagen"/>
        <xdr:cNvPicPr preferRelativeResize="0"/>
      </xdr:nvPicPr>
      <xdr:blipFill>
        <a:blip xmlns:r="http://schemas.openxmlformats.org/officeDocument/2006/relationships" r:embed="rId1" cstate="print"/>
        <a:stretch>
          <a:fillRect/>
        </a:stretch>
      </xdr:blipFill>
      <xdr:spPr>
        <a:xfrm>
          <a:off x="4057651" y="12896850"/>
          <a:ext cx="1638300" cy="1247775"/>
        </a:xfrm>
        <a:prstGeom prst="rect">
          <a:avLst/>
        </a:prstGeom>
        <a:noFill/>
      </xdr:spPr>
    </xdr:pic>
    <xdr:clientData fLocksWithSheet="0"/>
  </xdr:oneCellAnchor>
  <xdr:oneCellAnchor>
    <xdr:from>
      <xdr:col>1</xdr:col>
      <xdr:colOff>152400</xdr:colOff>
      <xdr:row>15</xdr:row>
      <xdr:rowOff>514351</xdr:rowOff>
    </xdr:from>
    <xdr:ext cx="2038350" cy="704850"/>
    <xdr:pic>
      <xdr:nvPicPr>
        <xdr:cNvPr id="5" name="image113.png" title="Imagen"/>
        <xdr:cNvPicPr preferRelativeResize="0"/>
      </xdr:nvPicPr>
      <xdr:blipFill>
        <a:blip xmlns:r="http://schemas.openxmlformats.org/officeDocument/2006/relationships" r:embed="rId2" cstate="print"/>
        <a:stretch>
          <a:fillRect/>
        </a:stretch>
      </xdr:blipFill>
      <xdr:spPr>
        <a:xfrm>
          <a:off x="1428750" y="13182601"/>
          <a:ext cx="2038350" cy="704850"/>
        </a:xfrm>
        <a:prstGeom prst="rect">
          <a:avLst/>
        </a:prstGeom>
        <a:noFill/>
      </xdr:spPr>
    </xdr:pic>
    <xdr:clientData fLocksWithSheet="0"/>
  </xdr:oneCellAnchor>
  <xdr:oneCellAnchor>
    <xdr:from>
      <xdr:col>2</xdr:col>
      <xdr:colOff>904875</xdr:colOff>
      <xdr:row>16</xdr:row>
      <xdr:rowOff>238125</xdr:rowOff>
    </xdr:from>
    <xdr:ext cx="847725" cy="1343025"/>
    <xdr:pic>
      <xdr:nvPicPr>
        <xdr:cNvPr id="6" name="image112.png" title="Imagen"/>
        <xdr:cNvPicPr preferRelativeResize="0"/>
      </xdr:nvPicPr>
      <xdr:blipFill>
        <a:blip xmlns:r="http://schemas.openxmlformats.org/officeDocument/2006/relationships" r:embed="rId3" cstate="print"/>
        <a:stretch>
          <a:fillRect/>
        </a:stretch>
      </xdr:blipFill>
      <xdr:spPr>
        <a:xfrm>
          <a:off x="4552950" y="14430375"/>
          <a:ext cx="847725" cy="1343025"/>
        </a:xfrm>
        <a:prstGeom prst="rect">
          <a:avLst/>
        </a:prstGeom>
        <a:noFill/>
      </xdr:spPr>
    </xdr:pic>
    <xdr:clientData fLocksWithSheet="0"/>
  </xdr:oneCellAnchor>
  <xdr:oneCellAnchor>
    <xdr:from>
      <xdr:col>1</xdr:col>
      <xdr:colOff>285750</xdr:colOff>
      <xdr:row>16</xdr:row>
      <xdr:rowOff>800100</xdr:rowOff>
    </xdr:from>
    <xdr:ext cx="1885950" cy="523875"/>
    <xdr:pic>
      <xdr:nvPicPr>
        <xdr:cNvPr id="7" name="image110.png" title="Imagen"/>
        <xdr:cNvPicPr preferRelativeResize="0"/>
      </xdr:nvPicPr>
      <xdr:blipFill>
        <a:blip xmlns:r="http://schemas.openxmlformats.org/officeDocument/2006/relationships" r:embed="rId4" cstate="print"/>
        <a:stretch>
          <a:fillRect/>
        </a:stretch>
      </xdr:blipFill>
      <xdr:spPr>
        <a:xfrm>
          <a:off x="1562100" y="14992350"/>
          <a:ext cx="1885950" cy="523875"/>
        </a:xfrm>
        <a:prstGeom prst="rect">
          <a:avLst/>
        </a:prstGeom>
        <a:noFill/>
      </xdr:spPr>
    </xdr:pic>
    <xdr:clientData fLocksWithSheet="0"/>
  </xdr:oneCellAnchor>
  <xdr:oneCellAnchor>
    <xdr:from>
      <xdr:col>1</xdr:col>
      <xdr:colOff>200025</xdr:colOff>
      <xdr:row>17</xdr:row>
      <xdr:rowOff>342900</xdr:rowOff>
    </xdr:from>
    <xdr:ext cx="2057400" cy="1190625"/>
    <xdr:pic>
      <xdr:nvPicPr>
        <xdr:cNvPr id="8" name="image109.png" title="Imagen"/>
        <xdr:cNvPicPr preferRelativeResize="0"/>
      </xdr:nvPicPr>
      <xdr:blipFill>
        <a:blip xmlns:r="http://schemas.openxmlformats.org/officeDocument/2006/relationships" r:embed="rId5" cstate="print"/>
        <a:stretch>
          <a:fillRect/>
        </a:stretch>
      </xdr:blipFill>
      <xdr:spPr>
        <a:xfrm>
          <a:off x="1476375" y="16202025"/>
          <a:ext cx="2057400" cy="1190625"/>
        </a:xfrm>
        <a:prstGeom prst="rect">
          <a:avLst/>
        </a:prstGeom>
        <a:noFill/>
      </xdr:spPr>
    </xdr:pic>
    <xdr:clientData fLocksWithSheet="0"/>
  </xdr:oneCellAnchor>
  <xdr:oneCellAnchor>
    <xdr:from>
      <xdr:col>2</xdr:col>
      <xdr:colOff>809625</xdr:colOff>
      <xdr:row>17</xdr:row>
      <xdr:rowOff>171450</xdr:rowOff>
    </xdr:from>
    <xdr:ext cx="952500" cy="1285875"/>
    <xdr:pic>
      <xdr:nvPicPr>
        <xdr:cNvPr id="9" name="image121.png" title="Imagen"/>
        <xdr:cNvPicPr preferRelativeResize="0"/>
      </xdr:nvPicPr>
      <xdr:blipFill>
        <a:blip xmlns:r="http://schemas.openxmlformats.org/officeDocument/2006/relationships" r:embed="rId6" cstate="print"/>
        <a:stretch>
          <a:fillRect/>
        </a:stretch>
      </xdr:blipFill>
      <xdr:spPr>
        <a:xfrm>
          <a:off x="4457700" y="16030575"/>
          <a:ext cx="952500" cy="1285875"/>
        </a:xfrm>
        <a:prstGeom prst="rect">
          <a:avLst/>
        </a:prstGeom>
        <a:noFill/>
      </xdr:spPr>
    </xdr:pic>
    <xdr:clientData fLocksWithSheet="0"/>
  </xdr:oneCellAnchor>
  <xdr:oneCellAnchor>
    <xdr:from>
      <xdr:col>1</xdr:col>
      <xdr:colOff>257176</xdr:colOff>
      <xdr:row>7</xdr:row>
      <xdr:rowOff>190501</xdr:rowOff>
    </xdr:from>
    <xdr:ext cx="1924050" cy="1047750"/>
    <xdr:pic>
      <xdr:nvPicPr>
        <xdr:cNvPr id="10" name="image116.png" title="Imagen"/>
        <xdr:cNvPicPr preferRelativeResize="0"/>
      </xdr:nvPicPr>
      <xdr:blipFill>
        <a:blip xmlns:r="http://schemas.openxmlformats.org/officeDocument/2006/relationships" r:embed="rId7" cstate="print"/>
        <a:stretch>
          <a:fillRect/>
        </a:stretch>
      </xdr:blipFill>
      <xdr:spPr>
        <a:xfrm>
          <a:off x="1533526" y="2743201"/>
          <a:ext cx="1924050" cy="1047750"/>
        </a:xfrm>
        <a:prstGeom prst="rect">
          <a:avLst/>
        </a:prstGeom>
        <a:noFill/>
      </xdr:spPr>
    </xdr:pic>
    <xdr:clientData fLocksWithSheet="0"/>
  </xdr:oneCellAnchor>
  <xdr:oneCellAnchor>
    <xdr:from>
      <xdr:col>2</xdr:col>
      <xdr:colOff>238126</xdr:colOff>
      <xdr:row>7</xdr:row>
      <xdr:rowOff>133350</xdr:rowOff>
    </xdr:from>
    <xdr:ext cx="2000250" cy="1143000"/>
    <xdr:pic>
      <xdr:nvPicPr>
        <xdr:cNvPr id="11" name="image119.png" title="Imagen"/>
        <xdr:cNvPicPr preferRelativeResize="0"/>
      </xdr:nvPicPr>
      <xdr:blipFill>
        <a:blip xmlns:r="http://schemas.openxmlformats.org/officeDocument/2006/relationships" r:embed="rId8" cstate="print"/>
        <a:stretch>
          <a:fillRect/>
        </a:stretch>
      </xdr:blipFill>
      <xdr:spPr>
        <a:xfrm>
          <a:off x="3886201" y="2686050"/>
          <a:ext cx="2000250" cy="1143000"/>
        </a:xfrm>
        <a:prstGeom prst="rect">
          <a:avLst/>
        </a:prstGeom>
        <a:noFill/>
      </xdr:spPr>
    </xdr:pic>
    <xdr:clientData fLocksWithSheet="0"/>
  </xdr:oneCellAnchor>
  <xdr:oneCellAnchor>
    <xdr:from>
      <xdr:col>1</xdr:col>
      <xdr:colOff>333375</xdr:colOff>
      <xdr:row>8</xdr:row>
      <xdr:rowOff>409576</xdr:rowOff>
    </xdr:from>
    <xdr:ext cx="1714500" cy="838200"/>
    <xdr:pic>
      <xdr:nvPicPr>
        <xdr:cNvPr id="12" name="image125.png" title="Imagen"/>
        <xdr:cNvPicPr preferRelativeResize="0"/>
      </xdr:nvPicPr>
      <xdr:blipFill>
        <a:blip xmlns:r="http://schemas.openxmlformats.org/officeDocument/2006/relationships" r:embed="rId9" cstate="print"/>
        <a:stretch>
          <a:fillRect/>
        </a:stretch>
      </xdr:blipFill>
      <xdr:spPr>
        <a:xfrm>
          <a:off x="1609725" y="4352926"/>
          <a:ext cx="1714500" cy="838200"/>
        </a:xfrm>
        <a:prstGeom prst="rect">
          <a:avLst/>
        </a:prstGeom>
        <a:noFill/>
      </xdr:spPr>
    </xdr:pic>
    <xdr:clientData fLocksWithSheet="0"/>
  </xdr:oneCellAnchor>
  <xdr:oneCellAnchor>
    <xdr:from>
      <xdr:col>2</xdr:col>
      <xdr:colOff>238125</xdr:colOff>
      <xdr:row>8</xdr:row>
      <xdr:rowOff>95251</xdr:rowOff>
    </xdr:from>
    <xdr:ext cx="1800225" cy="1295400"/>
    <xdr:pic>
      <xdr:nvPicPr>
        <xdr:cNvPr id="13" name="image118.png" title="Imagen"/>
        <xdr:cNvPicPr preferRelativeResize="0"/>
      </xdr:nvPicPr>
      <xdr:blipFill>
        <a:blip xmlns:r="http://schemas.openxmlformats.org/officeDocument/2006/relationships" r:embed="rId10" cstate="print"/>
        <a:stretch>
          <a:fillRect/>
        </a:stretch>
      </xdr:blipFill>
      <xdr:spPr>
        <a:xfrm>
          <a:off x="3886200" y="4038601"/>
          <a:ext cx="1800225" cy="1295400"/>
        </a:xfrm>
        <a:prstGeom prst="rect">
          <a:avLst/>
        </a:prstGeom>
        <a:noFill/>
      </xdr:spPr>
    </xdr:pic>
    <xdr:clientData fLocksWithSheet="0"/>
  </xdr:oneCellAnchor>
  <xdr:oneCellAnchor>
    <xdr:from>
      <xdr:col>1</xdr:col>
      <xdr:colOff>190500</xdr:colOff>
      <xdr:row>9</xdr:row>
      <xdr:rowOff>676275</xdr:rowOff>
    </xdr:from>
    <xdr:ext cx="2047875" cy="419100"/>
    <xdr:pic>
      <xdr:nvPicPr>
        <xdr:cNvPr id="14" name="image115.png" title="Imagen"/>
        <xdr:cNvPicPr preferRelativeResize="0"/>
      </xdr:nvPicPr>
      <xdr:blipFill>
        <a:blip xmlns:r="http://schemas.openxmlformats.org/officeDocument/2006/relationships" r:embed="rId11" cstate="print"/>
        <a:stretch>
          <a:fillRect/>
        </a:stretch>
      </xdr:blipFill>
      <xdr:spPr>
        <a:xfrm>
          <a:off x="1466850" y="6191250"/>
          <a:ext cx="2047875" cy="419100"/>
        </a:xfrm>
        <a:prstGeom prst="rect">
          <a:avLst/>
        </a:prstGeom>
        <a:noFill/>
      </xdr:spPr>
    </xdr:pic>
    <xdr:clientData fLocksWithSheet="0"/>
  </xdr:oneCellAnchor>
  <xdr:oneCellAnchor>
    <xdr:from>
      <xdr:col>2</xdr:col>
      <xdr:colOff>209551</xdr:colOff>
      <xdr:row>9</xdr:row>
      <xdr:rowOff>542925</xdr:rowOff>
    </xdr:from>
    <xdr:ext cx="2000250" cy="790575"/>
    <xdr:pic>
      <xdr:nvPicPr>
        <xdr:cNvPr id="15" name="image114.png" title="Imagen"/>
        <xdr:cNvPicPr preferRelativeResize="0"/>
      </xdr:nvPicPr>
      <xdr:blipFill>
        <a:blip xmlns:r="http://schemas.openxmlformats.org/officeDocument/2006/relationships" r:embed="rId12" cstate="print"/>
        <a:stretch>
          <a:fillRect/>
        </a:stretch>
      </xdr:blipFill>
      <xdr:spPr>
        <a:xfrm>
          <a:off x="3857626" y="6057900"/>
          <a:ext cx="2000250" cy="790575"/>
        </a:xfrm>
        <a:prstGeom prst="rect">
          <a:avLst/>
        </a:prstGeom>
        <a:noFill/>
      </xdr:spPr>
    </xdr:pic>
    <xdr:clientData fLocksWithSheet="0"/>
  </xdr:oneCellAnchor>
  <xdr:oneCellAnchor>
    <xdr:from>
      <xdr:col>1</xdr:col>
      <xdr:colOff>19050</xdr:colOff>
      <xdr:row>11</xdr:row>
      <xdr:rowOff>552450</xdr:rowOff>
    </xdr:from>
    <xdr:ext cx="1809750" cy="885825"/>
    <xdr:pic>
      <xdr:nvPicPr>
        <xdr:cNvPr id="16" name="image111.png" title="Imagen"/>
        <xdr:cNvPicPr preferRelativeResize="0"/>
      </xdr:nvPicPr>
      <xdr:blipFill>
        <a:blip xmlns:r="http://schemas.openxmlformats.org/officeDocument/2006/relationships" r:embed="rId13" cstate="print"/>
        <a:stretch>
          <a:fillRect/>
        </a:stretch>
      </xdr:blipFill>
      <xdr:spPr>
        <a:xfrm>
          <a:off x="1295400" y="7934325"/>
          <a:ext cx="1809750" cy="885825"/>
        </a:xfrm>
        <a:prstGeom prst="rect">
          <a:avLst/>
        </a:prstGeom>
        <a:noFill/>
      </xdr:spPr>
    </xdr:pic>
    <xdr:clientData fLocksWithSheet="0"/>
  </xdr:oneCellAnchor>
  <xdr:oneCellAnchor>
    <xdr:from>
      <xdr:col>2</xdr:col>
      <xdr:colOff>390525</xdr:colOff>
      <xdr:row>11</xdr:row>
      <xdr:rowOff>47625</xdr:rowOff>
    </xdr:from>
    <xdr:ext cx="1609725" cy="1581150"/>
    <xdr:pic>
      <xdr:nvPicPr>
        <xdr:cNvPr id="17" name="image126.png" title="Imagen"/>
        <xdr:cNvPicPr preferRelativeResize="0"/>
      </xdr:nvPicPr>
      <xdr:blipFill>
        <a:blip xmlns:r="http://schemas.openxmlformats.org/officeDocument/2006/relationships" r:embed="rId14" cstate="print"/>
        <a:stretch>
          <a:fillRect/>
        </a:stretch>
      </xdr:blipFill>
      <xdr:spPr>
        <a:xfrm>
          <a:off x="4038600" y="7429500"/>
          <a:ext cx="1609725" cy="1581150"/>
        </a:xfrm>
        <a:prstGeom prst="rect">
          <a:avLst/>
        </a:prstGeom>
        <a:noFill/>
      </xdr:spPr>
    </xdr:pic>
    <xdr:clientData fLocksWithSheet="0"/>
  </xdr:oneCellAnchor>
  <xdr:oneCellAnchor>
    <xdr:from>
      <xdr:col>1</xdr:col>
      <xdr:colOff>142875</xdr:colOff>
      <xdr:row>12</xdr:row>
      <xdr:rowOff>619125</xdr:rowOff>
    </xdr:from>
    <xdr:ext cx="2009775" cy="695325"/>
    <xdr:pic>
      <xdr:nvPicPr>
        <xdr:cNvPr id="18" name="image124.png" title="Imagen"/>
        <xdr:cNvPicPr preferRelativeResize="0"/>
      </xdr:nvPicPr>
      <xdr:blipFill>
        <a:blip xmlns:r="http://schemas.openxmlformats.org/officeDocument/2006/relationships" r:embed="rId15" cstate="print"/>
        <a:stretch>
          <a:fillRect/>
        </a:stretch>
      </xdr:blipFill>
      <xdr:spPr>
        <a:xfrm>
          <a:off x="1419225" y="9696450"/>
          <a:ext cx="2009775" cy="695325"/>
        </a:xfrm>
        <a:prstGeom prst="rect">
          <a:avLst/>
        </a:prstGeom>
        <a:noFill/>
      </xdr:spPr>
    </xdr:pic>
    <xdr:clientData fLocksWithSheet="0"/>
  </xdr:oneCellAnchor>
  <xdr:oneCellAnchor>
    <xdr:from>
      <xdr:col>2</xdr:col>
      <xdr:colOff>304801</xdr:colOff>
      <xdr:row>12</xdr:row>
      <xdr:rowOff>57150</xdr:rowOff>
    </xdr:from>
    <xdr:ext cx="1828800" cy="1647825"/>
    <xdr:pic>
      <xdr:nvPicPr>
        <xdr:cNvPr id="19" name="image120.png" title="Imagen"/>
        <xdr:cNvPicPr preferRelativeResize="0"/>
      </xdr:nvPicPr>
      <xdr:blipFill>
        <a:blip xmlns:r="http://schemas.openxmlformats.org/officeDocument/2006/relationships" r:embed="rId16" cstate="print"/>
        <a:stretch>
          <a:fillRect/>
        </a:stretch>
      </xdr:blipFill>
      <xdr:spPr>
        <a:xfrm>
          <a:off x="3952876" y="9134475"/>
          <a:ext cx="1828800" cy="1647825"/>
        </a:xfrm>
        <a:prstGeom prst="rect">
          <a:avLst/>
        </a:prstGeom>
        <a:noFill/>
      </xdr:spPr>
    </xdr:pic>
    <xdr:clientData fLocksWithSheet="0"/>
  </xdr:oneCellAnchor>
  <xdr:oneCellAnchor>
    <xdr:from>
      <xdr:col>1</xdr:col>
      <xdr:colOff>266700</xdr:colOff>
      <xdr:row>13</xdr:row>
      <xdr:rowOff>466726</xdr:rowOff>
    </xdr:from>
    <xdr:ext cx="1876425" cy="781050"/>
    <xdr:pic>
      <xdr:nvPicPr>
        <xdr:cNvPr id="20" name="image117.png" title="Imagen"/>
        <xdr:cNvPicPr preferRelativeResize="0"/>
      </xdr:nvPicPr>
      <xdr:blipFill>
        <a:blip xmlns:r="http://schemas.openxmlformats.org/officeDocument/2006/relationships" r:embed="rId17" cstate="print"/>
        <a:stretch>
          <a:fillRect/>
        </a:stretch>
      </xdr:blipFill>
      <xdr:spPr>
        <a:xfrm>
          <a:off x="1543050" y="11315701"/>
          <a:ext cx="1876425" cy="781050"/>
        </a:xfrm>
        <a:prstGeom prst="rect">
          <a:avLst/>
        </a:prstGeom>
        <a:noFill/>
      </xdr:spPr>
    </xdr:pic>
    <xdr:clientData fLocksWithSheet="0"/>
  </xdr:oneCellAnchor>
  <xdr:oneCellAnchor>
    <xdr:from>
      <xdr:col>2</xdr:col>
      <xdr:colOff>428625</xdr:colOff>
      <xdr:row>13</xdr:row>
      <xdr:rowOff>114300</xdr:rowOff>
    </xdr:from>
    <xdr:ext cx="1571625" cy="1352550"/>
    <xdr:pic>
      <xdr:nvPicPr>
        <xdr:cNvPr id="21" name="image123.png" title="Imagen"/>
        <xdr:cNvPicPr preferRelativeResize="0"/>
      </xdr:nvPicPr>
      <xdr:blipFill>
        <a:blip xmlns:r="http://schemas.openxmlformats.org/officeDocument/2006/relationships" r:embed="rId18" cstate="print"/>
        <a:stretch>
          <a:fillRect/>
        </a:stretch>
      </xdr:blipFill>
      <xdr:spPr>
        <a:xfrm>
          <a:off x="4076700" y="10963275"/>
          <a:ext cx="1571625" cy="1352550"/>
        </a:xfrm>
        <a:prstGeom prst="rect">
          <a:avLst/>
        </a:prstGeom>
        <a:noFill/>
      </xdr:spPr>
    </xdr:pic>
    <xdr:clientData fLocksWithSheet="0"/>
  </xdr:oneCellAnchor>
  <xdr:oneCellAnchor>
    <xdr:from>
      <xdr:col>1</xdr:col>
      <xdr:colOff>152400</xdr:colOff>
      <xdr:row>23</xdr:row>
      <xdr:rowOff>609600</xdr:rowOff>
    </xdr:from>
    <xdr:ext cx="2085975" cy="657225"/>
    <xdr:pic>
      <xdr:nvPicPr>
        <xdr:cNvPr id="22" name="image122.png" title="Imagen"/>
        <xdr:cNvPicPr preferRelativeResize="0"/>
      </xdr:nvPicPr>
      <xdr:blipFill>
        <a:blip xmlns:r="http://schemas.openxmlformats.org/officeDocument/2006/relationships" r:embed="rId4" cstate="print"/>
        <a:stretch>
          <a:fillRect/>
        </a:stretch>
      </xdr:blipFill>
      <xdr:spPr>
        <a:xfrm>
          <a:off x="1428750" y="23021925"/>
          <a:ext cx="2085975" cy="657225"/>
        </a:xfrm>
        <a:prstGeom prst="rect">
          <a:avLst/>
        </a:prstGeom>
        <a:noFill/>
      </xdr:spPr>
    </xdr:pic>
    <xdr:clientData fLocksWithSheet="0"/>
  </xdr:oneCellAnchor>
  <xdr:oneCellAnchor>
    <xdr:from>
      <xdr:col>2</xdr:col>
      <xdr:colOff>323850</xdr:colOff>
      <xdr:row>23</xdr:row>
      <xdr:rowOff>180975</xdr:rowOff>
    </xdr:from>
    <xdr:ext cx="1724025" cy="1266825"/>
    <xdr:pic>
      <xdr:nvPicPr>
        <xdr:cNvPr id="23" name="image130.png" title="Imagen"/>
        <xdr:cNvPicPr preferRelativeResize="0"/>
      </xdr:nvPicPr>
      <xdr:blipFill>
        <a:blip xmlns:r="http://schemas.openxmlformats.org/officeDocument/2006/relationships" r:embed="rId19" cstate="print"/>
        <a:stretch>
          <a:fillRect/>
        </a:stretch>
      </xdr:blipFill>
      <xdr:spPr>
        <a:xfrm>
          <a:off x="3971925" y="22593300"/>
          <a:ext cx="1724025" cy="1266825"/>
        </a:xfrm>
        <a:prstGeom prst="rect">
          <a:avLst/>
        </a:prstGeom>
        <a:noFill/>
      </xdr:spPr>
    </xdr:pic>
    <xdr:clientData fLocksWithSheet="0"/>
  </xdr:oneCellAnchor>
  <xdr:oneCellAnchor>
    <xdr:from>
      <xdr:col>1</xdr:col>
      <xdr:colOff>142875</xdr:colOff>
      <xdr:row>24</xdr:row>
      <xdr:rowOff>266700</xdr:rowOff>
    </xdr:from>
    <xdr:ext cx="1962150" cy="828675"/>
    <xdr:pic>
      <xdr:nvPicPr>
        <xdr:cNvPr id="24" name="image135.png" title="Imagen"/>
        <xdr:cNvPicPr preferRelativeResize="0"/>
      </xdr:nvPicPr>
      <xdr:blipFill>
        <a:blip xmlns:r="http://schemas.openxmlformats.org/officeDocument/2006/relationships" r:embed="rId20" cstate="print"/>
        <a:stretch>
          <a:fillRect/>
        </a:stretch>
      </xdr:blipFill>
      <xdr:spPr>
        <a:xfrm>
          <a:off x="1419225" y="24183975"/>
          <a:ext cx="1962150" cy="828675"/>
        </a:xfrm>
        <a:prstGeom prst="rect">
          <a:avLst/>
        </a:prstGeom>
        <a:noFill/>
      </xdr:spPr>
    </xdr:pic>
    <xdr:clientData fLocksWithSheet="0"/>
  </xdr:oneCellAnchor>
  <xdr:oneCellAnchor>
    <xdr:from>
      <xdr:col>2</xdr:col>
      <xdr:colOff>323850</xdr:colOff>
      <xdr:row>24</xdr:row>
      <xdr:rowOff>19051</xdr:rowOff>
    </xdr:from>
    <xdr:ext cx="1590675" cy="1143000"/>
    <xdr:pic>
      <xdr:nvPicPr>
        <xdr:cNvPr id="25" name="image130.png" title="Imagen"/>
        <xdr:cNvPicPr preferRelativeResize="0"/>
      </xdr:nvPicPr>
      <xdr:blipFill>
        <a:blip xmlns:r="http://schemas.openxmlformats.org/officeDocument/2006/relationships" r:embed="rId19" cstate="print"/>
        <a:stretch>
          <a:fillRect/>
        </a:stretch>
      </xdr:blipFill>
      <xdr:spPr>
        <a:xfrm>
          <a:off x="3971925" y="23936326"/>
          <a:ext cx="1590675" cy="1143000"/>
        </a:xfrm>
        <a:prstGeom prst="rect">
          <a:avLst/>
        </a:prstGeom>
        <a:noFill/>
      </xdr:spPr>
    </xdr:pic>
    <xdr:clientData fLocksWithSheet="0"/>
  </xdr:oneCellAnchor>
  <xdr:oneCellAnchor>
    <xdr:from>
      <xdr:col>1</xdr:col>
      <xdr:colOff>276225</xdr:colOff>
      <xdr:row>25</xdr:row>
      <xdr:rowOff>371475</xdr:rowOff>
    </xdr:from>
    <xdr:ext cx="2019300" cy="742950"/>
    <xdr:pic>
      <xdr:nvPicPr>
        <xdr:cNvPr id="26" name="image129.png" title="Imagen"/>
        <xdr:cNvPicPr preferRelativeResize="0"/>
      </xdr:nvPicPr>
      <xdr:blipFill>
        <a:blip xmlns:r="http://schemas.openxmlformats.org/officeDocument/2006/relationships" r:embed="rId21" cstate="print"/>
        <a:stretch>
          <a:fillRect/>
        </a:stretch>
      </xdr:blipFill>
      <xdr:spPr>
        <a:xfrm>
          <a:off x="1552575" y="25603200"/>
          <a:ext cx="2019300" cy="742950"/>
        </a:xfrm>
        <a:prstGeom prst="rect">
          <a:avLst/>
        </a:prstGeom>
        <a:noFill/>
      </xdr:spPr>
    </xdr:pic>
    <xdr:clientData fLocksWithSheet="0"/>
  </xdr:oneCellAnchor>
  <xdr:oneCellAnchor>
    <xdr:from>
      <xdr:col>2</xdr:col>
      <xdr:colOff>342900</xdr:colOff>
      <xdr:row>25</xdr:row>
      <xdr:rowOff>95250</xdr:rowOff>
    </xdr:from>
    <xdr:ext cx="1562100" cy="1228725"/>
    <xdr:pic>
      <xdr:nvPicPr>
        <xdr:cNvPr id="27" name="image130.png" title="Imagen"/>
        <xdr:cNvPicPr preferRelativeResize="0"/>
      </xdr:nvPicPr>
      <xdr:blipFill>
        <a:blip xmlns:r="http://schemas.openxmlformats.org/officeDocument/2006/relationships" r:embed="rId19" cstate="print"/>
        <a:stretch>
          <a:fillRect/>
        </a:stretch>
      </xdr:blipFill>
      <xdr:spPr>
        <a:xfrm>
          <a:off x="3990975" y="25326975"/>
          <a:ext cx="1562100" cy="1228725"/>
        </a:xfrm>
        <a:prstGeom prst="rect">
          <a:avLst/>
        </a:prstGeom>
        <a:noFill/>
      </xdr:spPr>
    </xdr:pic>
    <xdr:clientData fLocksWithSheet="0"/>
  </xdr:oneCellAnchor>
  <xdr:oneCellAnchor>
    <xdr:from>
      <xdr:col>1</xdr:col>
      <xdr:colOff>257175</xdr:colOff>
      <xdr:row>19</xdr:row>
      <xdr:rowOff>590550</xdr:rowOff>
    </xdr:from>
    <xdr:ext cx="1762125" cy="581025"/>
    <xdr:pic>
      <xdr:nvPicPr>
        <xdr:cNvPr id="28" name="image110.png" title="Imagen"/>
        <xdr:cNvPicPr preferRelativeResize="0"/>
      </xdr:nvPicPr>
      <xdr:blipFill>
        <a:blip xmlns:r="http://schemas.openxmlformats.org/officeDocument/2006/relationships" r:embed="rId4" cstate="print"/>
        <a:stretch>
          <a:fillRect/>
        </a:stretch>
      </xdr:blipFill>
      <xdr:spPr>
        <a:xfrm>
          <a:off x="1533525" y="18297525"/>
          <a:ext cx="1762125" cy="581025"/>
        </a:xfrm>
        <a:prstGeom prst="rect">
          <a:avLst/>
        </a:prstGeom>
        <a:noFill/>
      </xdr:spPr>
    </xdr:pic>
    <xdr:clientData fLocksWithSheet="0"/>
  </xdr:oneCellAnchor>
  <xdr:oneCellAnchor>
    <xdr:from>
      <xdr:col>2</xdr:col>
      <xdr:colOff>66675</xdr:colOff>
      <xdr:row>19</xdr:row>
      <xdr:rowOff>352425</xdr:rowOff>
    </xdr:from>
    <xdr:ext cx="2247900" cy="828675"/>
    <xdr:pic>
      <xdr:nvPicPr>
        <xdr:cNvPr id="29" name="image131.png" title="Imagen"/>
        <xdr:cNvPicPr preferRelativeResize="0"/>
      </xdr:nvPicPr>
      <xdr:blipFill>
        <a:blip xmlns:r="http://schemas.openxmlformats.org/officeDocument/2006/relationships" r:embed="rId22" cstate="print"/>
        <a:stretch>
          <a:fillRect/>
        </a:stretch>
      </xdr:blipFill>
      <xdr:spPr>
        <a:xfrm>
          <a:off x="3714750" y="18059400"/>
          <a:ext cx="2247900" cy="828675"/>
        </a:xfrm>
        <a:prstGeom prst="rect">
          <a:avLst/>
        </a:prstGeom>
        <a:noFill/>
      </xdr:spPr>
    </xdr:pic>
    <xdr:clientData fLocksWithSheet="0"/>
  </xdr:oneCellAnchor>
  <xdr:oneCellAnchor>
    <xdr:from>
      <xdr:col>1</xdr:col>
      <xdr:colOff>142875</xdr:colOff>
      <xdr:row>20</xdr:row>
      <xdr:rowOff>495301</xdr:rowOff>
    </xdr:from>
    <xdr:ext cx="2085975" cy="514350"/>
    <xdr:pic>
      <xdr:nvPicPr>
        <xdr:cNvPr id="30" name="image127.png" title="Imagen"/>
        <xdr:cNvPicPr preferRelativeResize="0"/>
      </xdr:nvPicPr>
      <xdr:blipFill>
        <a:blip xmlns:r="http://schemas.openxmlformats.org/officeDocument/2006/relationships" r:embed="rId23" cstate="print"/>
        <a:stretch>
          <a:fillRect/>
        </a:stretch>
      </xdr:blipFill>
      <xdr:spPr>
        <a:xfrm>
          <a:off x="1419225" y="19640551"/>
          <a:ext cx="2085975" cy="514350"/>
        </a:xfrm>
        <a:prstGeom prst="rect">
          <a:avLst/>
        </a:prstGeom>
        <a:noFill/>
      </xdr:spPr>
    </xdr:pic>
    <xdr:clientData fLocksWithSheet="0"/>
  </xdr:oneCellAnchor>
  <xdr:oneCellAnchor>
    <xdr:from>
      <xdr:col>2</xdr:col>
      <xdr:colOff>142875</xdr:colOff>
      <xdr:row>20</xdr:row>
      <xdr:rowOff>228600</xdr:rowOff>
    </xdr:from>
    <xdr:ext cx="2066925" cy="933450"/>
    <xdr:pic>
      <xdr:nvPicPr>
        <xdr:cNvPr id="31" name="image131.png" title="Imagen"/>
        <xdr:cNvPicPr preferRelativeResize="0"/>
      </xdr:nvPicPr>
      <xdr:blipFill>
        <a:blip xmlns:r="http://schemas.openxmlformats.org/officeDocument/2006/relationships" r:embed="rId22" cstate="print"/>
        <a:stretch>
          <a:fillRect/>
        </a:stretch>
      </xdr:blipFill>
      <xdr:spPr>
        <a:xfrm>
          <a:off x="3790950" y="19373850"/>
          <a:ext cx="2066925" cy="933450"/>
        </a:xfrm>
        <a:prstGeom prst="rect">
          <a:avLst/>
        </a:prstGeom>
        <a:noFill/>
      </xdr:spPr>
    </xdr:pic>
    <xdr:clientData fLocksWithSheet="0"/>
  </xdr:oneCellAnchor>
  <xdr:oneCellAnchor>
    <xdr:from>
      <xdr:col>1</xdr:col>
      <xdr:colOff>400050</xdr:colOff>
      <xdr:row>21</xdr:row>
      <xdr:rowOff>561975</xdr:rowOff>
    </xdr:from>
    <xdr:ext cx="1552575" cy="866775"/>
    <xdr:pic>
      <xdr:nvPicPr>
        <xdr:cNvPr id="32" name="image128.png" title="Imagen"/>
        <xdr:cNvPicPr preferRelativeResize="0"/>
      </xdr:nvPicPr>
      <xdr:blipFill>
        <a:blip xmlns:r="http://schemas.openxmlformats.org/officeDocument/2006/relationships" r:embed="rId24" cstate="print"/>
        <a:stretch>
          <a:fillRect/>
        </a:stretch>
      </xdr:blipFill>
      <xdr:spPr>
        <a:xfrm>
          <a:off x="1676400" y="21050250"/>
          <a:ext cx="1552575" cy="866775"/>
        </a:xfrm>
        <a:prstGeom prst="rect">
          <a:avLst/>
        </a:prstGeom>
        <a:noFill/>
      </xdr:spPr>
    </xdr:pic>
    <xdr:clientData fLocksWithSheet="0"/>
  </xdr:oneCellAnchor>
  <xdr:oneCellAnchor>
    <xdr:from>
      <xdr:col>2</xdr:col>
      <xdr:colOff>95251</xdr:colOff>
      <xdr:row>21</xdr:row>
      <xdr:rowOff>342901</xdr:rowOff>
    </xdr:from>
    <xdr:ext cx="2171700" cy="914400"/>
    <xdr:pic>
      <xdr:nvPicPr>
        <xdr:cNvPr id="33" name="image239.png" title="Imagen"/>
        <xdr:cNvPicPr preferRelativeResize="0"/>
      </xdr:nvPicPr>
      <xdr:blipFill>
        <a:blip xmlns:r="http://schemas.openxmlformats.org/officeDocument/2006/relationships" r:embed="rId25" cstate="print"/>
        <a:stretch>
          <a:fillRect/>
        </a:stretch>
      </xdr:blipFill>
      <xdr:spPr>
        <a:xfrm>
          <a:off x="3743326" y="20831176"/>
          <a:ext cx="2171700" cy="914400"/>
        </a:xfrm>
        <a:prstGeom prst="rect">
          <a:avLst/>
        </a:prstGeom>
        <a:noFill/>
      </xdr:spPr>
    </xdr:pic>
    <xdr:clientData fLocksWithSheet="0"/>
  </xdr:oneCellAnchor>
  <xdr:oneCellAnchor>
    <xdr:from>
      <xdr:col>1</xdr:col>
      <xdr:colOff>342900</xdr:colOff>
      <xdr:row>39</xdr:row>
      <xdr:rowOff>419100</xdr:rowOff>
    </xdr:from>
    <xdr:ext cx="1743075" cy="781050"/>
    <xdr:pic>
      <xdr:nvPicPr>
        <xdr:cNvPr id="34" name="image132.png" title="Imagen"/>
        <xdr:cNvPicPr preferRelativeResize="0"/>
      </xdr:nvPicPr>
      <xdr:blipFill>
        <a:blip xmlns:r="http://schemas.openxmlformats.org/officeDocument/2006/relationships" r:embed="rId26" cstate="print"/>
        <a:stretch>
          <a:fillRect/>
        </a:stretch>
      </xdr:blipFill>
      <xdr:spPr>
        <a:xfrm>
          <a:off x="1619250" y="39862125"/>
          <a:ext cx="1743075" cy="781050"/>
        </a:xfrm>
        <a:prstGeom prst="rect">
          <a:avLst/>
        </a:prstGeom>
        <a:noFill/>
      </xdr:spPr>
    </xdr:pic>
    <xdr:clientData fLocksWithSheet="0"/>
  </xdr:oneCellAnchor>
  <xdr:oneCellAnchor>
    <xdr:from>
      <xdr:col>2</xdr:col>
      <xdr:colOff>866775</xdr:colOff>
      <xdr:row>39</xdr:row>
      <xdr:rowOff>85726</xdr:rowOff>
    </xdr:from>
    <xdr:ext cx="714375" cy="1371600"/>
    <xdr:pic>
      <xdr:nvPicPr>
        <xdr:cNvPr id="35" name="image134.png" title="Imagen"/>
        <xdr:cNvPicPr preferRelativeResize="0"/>
      </xdr:nvPicPr>
      <xdr:blipFill>
        <a:blip xmlns:r="http://schemas.openxmlformats.org/officeDocument/2006/relationships" r:embed="rId27" cstate="print"/>
        <a:stretch>
          <a:fillRect/>
        </a:stretch>
      </xdr:blipFill>
      <xdr:spPr>
        <a:xfrm>
          <a:off x="4514850" y="39528751"/>
          <a:ext cx="714375" cy="1371600"/>
        </a:xfrm>
        <a:prstGeom prst="rect">
          <a:avLst/>
        </a:prstGeom>
        <a:noFill/>
      </xdr:spPr>
    </xdr:pic>
    <xdr:clientData fLocksWithSheet="0"/>
  </xdr:oneCellAnchor>
  <xdr:oneCellAnchor>
    <xdr:from>
      <xdr:col>1</xdr:col>
      <xdr:colOff>228600</xdr:colOff>
      <xdr:row>40</xdr:row>
      <xdr:rowOff>400051</xdr:rowOff>
    </xdr:from>
    <xdr:ext cx="1876425" cy="590550"/>
    <xdr:pic>
      <xdr:nvPicPr>
        <xdr:cNvPr id="36" name="image133.png" title="Imagen"/>
        <xdr:cNvPicPr preferRelativeResize="0"/>
      </xdr:nvPicPr>
      <xdr:blipFill>
        <a:blip xmlns:r="http://schemas.openxmlformats.org/officeDocument/2006/relationships" r:embed="rId28" cstate="print"/>
        <a:stretch>
          <a:fillRect/>
        </a:stretch>
      </xdr:blipFill>
      <xdr:spPr>
        <a:xfrm>
          <a:off x="1504950" y="41367076"/>
          <a:ext cx="1876425" cy="590550"/>
        </a:xfrm>
        <a:prstGeom prst="rect">
          <a:avLst/>
        </a:prstGeom>
        <a:noFill/>
      </xdr:spPr>
    </xdr:pic>
    <xdr:clientData fLocksWithSheet="0"/>
  </xdr:oneCellAnchor>
  <xdr:oneCellAnchor>
    <xdr:from>
      <xdr:col>2</xdr:col>
      <xdr:colOff>904875</xdr:colOff>
      <xdr:row>40</xdr:row>
      <xdr:rowOff>57151</xdr:rowOff>
    </xdr:from>
    <xdr:ext cx="838200" cy="1143000"/>
    <xdr:pic>
      <xdr:nvPicPr>
        <xdr:cNvPr id="37" name="image136.png" title="Imagen"/>
        <xdr:cNvPicPr preferRelativeResize="0"/>
      </xdr:nvPicPr>
      <xdr:blipFill>
        <a:blip xmlns:r="http://schemas.openxmlformats.org/officeDocument/2006/relationships" r:embed="rId29" cstate="print"/>
        <a:stretch>
          <a:fillRect/>
        </a:stretch>
      </xdr:blipFill>
      <xdr:spPr>
        <a:xfrm>
          <a:off x="4552950" y="41024176"/>
          <a:ext cx="838200" cy="1143000"/>
        </a:xfrm>
        <a:prstGeom prst="rect">
          <a:avLst/>
        </a:prstGeom>
        <a:noFill/>
      </xdr:spPr>
    </xdr:pic>
    <xdr:clientData fLocksWithSheet="0"/>
  </xdr:oneCellAnchor>
  <xdr:oneCellAnchor>
    <xdr:from>
      <xdr:col>1</xdr:col>
      <xdr:colOff>76201</xdr:colOff>
      <xdr:row>41</xdr:row>
      <xdr:rowOff>438150</xdr:rowOff>
    </xdr:from>
    <xdr:ext cx="2114550" cy="428625"/>
    <xdr:pic>
      <xdr:nvPicPr>
        <xdr:cNvPr id="38" name="image137.png" title="Imagen"/>
        <xdr:cNvPicPr preferRelativeResize="0"/>
      </xdr:nvPicPr>
      <xdr:blipFill>
        <a:blip xmlns:r="http://schemas.openxmlformats.org/officeDocument/2006/relationships" r:embed="rId30" cstate="print"/>
        <a:stretch>
          <a:fillRect/>
        </a:stretch>
      </xdr:blipFill>
      <xdr:spPr>
        <a:xfrm>
          <a:off x="1352551" y="42757725"/>
          <a:ext cx="2114550" cy="428625"/>
        </a:xfrm>
        <a:prstGeom prst="rect">
          <a:avLst/>
        </a:prstGeom>
        <a:noFill/>
      </xdr:spPr>
    </xdr:pic>
    <xdr:clientData fLocksWithSheet="0"/>
  </xdr:oneCellAnchor>
  <xdr:oneCellAnchor>
    <xdr:from>
      <xdr:col>2</xdr:col>
      <xdr:colOff>952499</xdr:colOff>
      <xdr:row>41</xdr:row>
      <xdr:rowOff>171451</xdr:rowOff>
    </xdr:from>
    <xdr:ext cx="657225" cy="1171574"/>
    <xdr:pic>
      <xdr:nvPicPr>
        <xdr:cNvPr id="39" name="image138.png" title="Imagen"/>
        <xdr:cNvPicPr preferRelativeResize="0"/>
      </xdr:nvPicPr>
      <xdr:blipFill>
        <a:blip xmlns:r="http://schemas.openxmlformats.org/officeDocument/2006/relationships" r:embed="rId31" cstate="print"/>
        <a:stretch>
          <a:fillRect/>
        </a:stretch>
      </xdr:blipFill>
      <xdr:spPr>
        <a:xfrm>
          <a:off x="4600574" y="42491026"/>
          <a:ext cx="657225" cy="1171574"/>
        </a:xfrm>
        <a:prstGeom prst="rect">
          <a:avLst/>
        </a:prstGeom>
        <a:noFill/>
      </xdr:spPr>
    </xdr:pic>
    <xdr:clientData fLocksWithSheet="0"/>
  </xdr:oneCellAnchor>
  <xdr:oneCellAnchor>
    <xdr:from>
      <xdr:col>1</xdr:col>
      <xdr:colOff>95250</xdr:colOff>
      <xdr:row>27</xdr:row>
      <xdr:rowOff>361950</xdr:rowOff>
    </xdr:from>
    <xdr:ext cx="2143125" cy="685800"/>
    <xdr:pic>
      <xdr:nvPicPr>
        <xdr:cNvPr id="40" name="image141.png" title="Imagen"/>
        <xdr:cNvPicPr preferRelativeResize="0"/>
      </xdr:nvPicPr>
      <xdr:blipFill>
        <a:blip xmlns:r="http://schemas.openxmlformats.org/officeDocument/2006/relationships" r:embed="rId32" cstate="print"/>
        <a:stretch>
          <a:fillRect/>
        </a:stretch>
      </xdr:blipFill>
      <xdr:spPr>
        <a:xfrm>
          <a:off x="1371600" y="27279600"/>
          <a:ext cx="2143125" cy="685800"/>
        </a:xfrm>
        <a:prstGeom prst="rect">
          <a:avLst/>
        </a:prstGeom>
        <a:noFill/>
      </xdr:spPr>
    </xdr:pic>
    <xdr:clientData fLocksWithSheet="0"/>
  </xdr:oneCellAnchor>
  <xdr:oneCellAnchor>
    <xdr:from>
      <xdr:col>2</xdr:col>
      <xdr:colOff>333375</xdr:colOff>
      <xdr:row>27</xdr:row>
      <xdr:rowOff>142876</xdr:rowOff>
    </xdr:from>
    <xdr:ext cx="1752600" cy="1028700"/>
    <xdr:pic>
      <xdr:nvPicPr>
        <xdr:cNvPr id="41" name="image139.png" title="Imagen"/>
        <xdr:cNvPicPr preferRelativeResize="0"/>
      </xdr:nvPicPr>
      <xdr:blipFill>
        <a:blip xmlns:r="http://schemas.openxmlformats.org/officeDocument/2006/relationships" r:embed="rId33" cstate="print"/>
        <a:stretch>
          <a:fillRect/>
        </a:stretch>
      </xdr:blipFill>
      <xdr:spPr>
        <a:xfrm>
          <a:off x="3981450" y="27060526"/>
          <a:ext cx="1752600" cy="1028700"/>
        </a:xfrm>
        <a:prstGeom prst="rect">
          <a:avLst/>
        </a:prstGeom>
        <a:noFill/>
      </xdr:spPr>
    </xdr:pic>
    <xdr:clientData fLocksWithSheet="0"/>
  </xdr:oneCellAnchor>
  <xdr:oneCellAnchor>
    <xdr:from>
      <xdr:col>1</xdr:col>
      <xdr:colOff>276225</xdr:colOff>
      <xdr:row>28</xdr:row>
      <xdr:rowOff>323850</xdr:rowOff>
    </xdr:from>
    <xdr:ext cx="1933575" cy="714375"/>
    <xdr:pic>
      <xdr:nvPicPr>
        <xdr:cNvPr id="42" name="image132.png" title="Imagen"/>
        <xdr:cNvPicPr preferRelativeResize="0"/>
      </xdr:nvPicPr>
      <xdr:blipFill>
        <a:blip xmlns:r="http://schemas.openxmlformats.org/officeDocument/2006/relationships" r:embed="rId26" cstate="print"/>
        <a:stretch>
          <a:fillRect/>
        </a:stretch>
      </xdr:blipFill>
      <xdr:spPr>
        <a:xfrm>
          <a:off x="1552575" y="28527375"/>
          <a:ext cx="1933575" cy="714375"/>
        </a:xfrm>
        <a:prstGeom prst="rect">
          <a:avLst/>
        </a:prstGeom>
        <a:noFill/>
      </xdr:spPr>
    </xdr:pic>
    <xdr:clientData fLocksWithSheet="0"/>
  </xdr:oneCellAnchor>
  <xdr:oneCellAnchor>
    <xdr:from>
      <xdr:col>2</xdr:col>
      <xdr:colOff>381000</xdr:colOff>
      <xdr:row>28</xdr:row>
      <xdr:rowOff>76200</xdr:rowOff>
    </xdr:from>
    <xdr:ext cx="1609725" cy="1200149"/>
    <xdr:pic>
      <xdr:nvPicPr>
        <xdr:cNvPr id="43" name="image139.png" title="Imagen"/>
        <xdr:cNvPicPr preferRelativeResize="0"/>
      </xdr:nvPicPr>
      <xdr:blipFill>
        <a:blip xmlns:r="http://schemas.openxmlformats.org/officeDocument/2006/relationships" r:embed="rId33" cstate="print"/>
        <a:stretch>
          <a:fillRect/>
        </a:stretch>
      </xdr:blipFill>
      <xdr:spPr>
        <a:xfrm>
          <a:off x="4029075" y="28279725"/>
          <a:ext cx="1609725" cy="1200149"/>
        </a:xfrm>
        <a:prstGeom prst="rect">
          <a:avLst/>
        </a:prstGeom>
        <a:noFill/>
      </xdr:spPr>
    </xdr:pic>
    <xdr:clientData fLocksWithSheet="0"/>
  </xdr:oneCellAnchor>
  <xdr:oneCellAnchor>
    <xdr:from>
      <xdr:col>1</xdr:col>
      <xdr:colOff>142875</xdr:colOff>
      <xdr:row>29</xdr:row>
      <xdr:rowOff>238125</xdr:rowOff>
    </xdr:from>
    <xdr:ext cx="2105025" cy="962025"/>
    <xdr:pic>
      <xdr:nvPicPr>
        <xdr:cNvPr id="44" name="image142.png" title="Imagen"/>
        <xdr:cNvPicPr preferRelativeResize="0"/>
      </xdr:nvPicPr>
      <xdr:blipFill>
        <a:blip xmlns:r="http://schemas.openxmlformats.org/officeDocument/2006/relationships" r:embed="rId34" cstate="print"/>
        <a:stretch>
          <a:fillRect/>
        </a:stretch>
      </xdr:blipFill>
      <xdr:spPr>
        <a:xfrm>
          <a:off x="1419225" y="29784675"/>
          <a:ext cx="2105025" cy="962025"/>
        </a:xfrm>
        <a:prstGeom prst="rect">
          <a:avLst/>
        </a:prstGeom>
        <a:noFill/>
      </xdr:spPr>
    </xdr:pic>
    <xdr:clientData fLocksWithSheet="0"/>
  </xdr:oneCellAnchor>
  <xdr:oneCellAnchor>
    <xdr:from>
      <xdr:col>2</xdr:col>
      <xdr:colOff>161925</xdr:colOff>
      <xdr:row>29</xdr:row>
      <xdr:rowOff>57150</xdr:rowOff>
    </xdr:from>
    <xdr:ext cx="2019300" cy="1095375"/>
    <xdr:pic>
      <xdr:nvPicPr>
        <xdr:cNvPr id="45" name="image139.png" title="Imagen"/>
        <xdr:cNvPicPr preferRelativeResize="0"/>
      </xdr:nvPicPr>
      <xdr:blipFill>
        <a:blip xmlns:r="http://schemas.openxmlformats.org/officeDocument/2006/relationships" r:embed="rId33" cstate="print"/>
        <a:stretch>
          <a:fillRect/>
        </a:stretch>
      </xdr:blipFill>
      <xdr:spPr>
        <a:xfrm>
          <a:off x="3810000" y="29603700"/>
          <a:ext cx="2019300" cy="1095375"/>
        </a:xfrm>
        <a:prstGeom prst="rect">
          <a:avLst/>
        </a:prstGeom>
        <a:noFill/>
      </xdr:spPr>
    </xdr:pic>
    <xdr:clientData fLocksWithSheet="0"/>
  </xdr:oneCellAnchor>
  <xdr:oneCellAnchor>
    <xdr:from>
      <xdr:col>1</xdr:col>
      <xdr:colOff>47626</xdr:colOff>
      <xdr:row>31</xdr:row>
      <xdr:rowOff>476251</xdr:rowOff>
    </xdr:from>
    <xdr:ext cx="2286000" cy="381000"/>
    <xdr:pic>
      <xdr:nvPicPr>
        <xdr:cNvPr id="46" name="image140.png" title="Imagen"/>
        <xdr:cNvPicPr preferRelativeResize="0"/>
      </xdr:nvPicPr>
      <xdr:blipFill>
        <a:blip xmlns:r="http://schemas.openxmlformats.org/officeDocument/2006/relationships" r:embed="rId35" cstate="print"/>
        <a:stretch>
          <a:fillRect/>
        </a:stretch>
      </xdr:blipFill>
      <xdr:spPr>
        <a:xfrm>
          <a:off x="1323976" y="31537276"/>
          <a:ext cx="2286000" cy="381000"/>
        </a:xfrm>
        <a:prstGeom prst="rect">
          <a:avLst/>
        </a:prstGeom>
        <a:noFill/>
      </xdr:spPr>
    </xdr:pic>
    <xdr:clientData fLocksWithSheet="0"/>
  </xdr:oneCellAnchor>
  <xdr:oneCellAnchor>
    <xdr:from>
      <xdr:col>2</xdr:col>
      <xdr:colOff>962026</xdr:colOff>
      <xdr:row>31</xdr:row>
      <xdr:rowOff>9525</xdr:rowOff>
    </xdr:from>
    <xdr:ext cx="552450" cy="1285875"/>
    <xdr:pic>
      <xdr:nvPicPr>
        <xdr:cNvPr id="47" name="image145.png" title="Imagen"/>
        <xdr:cNvPicPr preferRelativeResize="0"/>
      </xdr:nvPicPr>
      <xdr:blipFill>
        <a:blip xmlns:r="http://schemas.openxmlformats.org/officeDocument/2006/relationships" r:embed="rId36" cstate="print"/>
        <a:stretch>
          <a:fillRect/>
        </a:stretch>
      </xdr:blipFill>
      <xdr:spPr>
        <a:xfrm>
          <a:off x="4610101" y="31070550"/>
          <a:ext cx="552450" cy="1285875"/>
        </a:xfrm>
        <a:prstGeom prst="rect">
          <a:avLst/>
        </a:prstGeom>
        <a:noFill/>
      </xdr:spPr>
    </xdr:pic>
    <xdr:clientData fLocksWithSheet="0"/>
  </xdr:oneCellAnchor>
  <xdr:oneCellAnchor>
    <xdr:from>
      <xdr:col>1</xdr:col>
      <xdr:colOff>457200</xdr:colOff>
      <xdr:row>32</xdr:row>
      <xdr:rowOff>66675</xdr:rowOff>
    </xdr:from>
    <xdr:ext cx="1362075" cy="1276350"/>
    <xdr:pic>
      <xdr:nvPicPr>
        <xdr:cNvPr id="48" name="image144.png" title="Imagen"/>
        <xdr:cNvPicPr preferRelativeResize="0"/>
      </xdr:nvPicPr>
      <xdr:blipFill>
        <a:blip xmlns:r="http://schemas.openxmlformats.org/officeDocument/2006/relationships" r:embed="rId37" cstate="print"/>
        <a:stretch>
          <a:fillRect/>
        </a:stretch>
      </xdr:blipFill>
      <xdr:spPr>
        <a:xfrm>
          <a:off x="1733550" y="32575500"/>
          <a:ext cx="1362075" cy="1276350"/>
        </a:xfrm>
        <a:prstGeom prst="rect">
          <a:avLst/>
        </a:prstGeom>
        <a:noFill/>
      </xdr:spPr>
    </xdr:pic>
    <xdr:clientData fLocksWithSheet="0"/>
  </xdr:oneCellAnchor>
  <xdr:oneCellAnchor>
    <xdr:from>
      <xdr:col>2</xdr:col>
      <xdr:colOff>523876</xdr:colOff>
      <xdr:row>32</xdr:row>
      <xdr:rowOff>85725</xdr:rowOff>
    </xdr:from>
    <xdr:ext cx="1238250" cy="1219200"/>
    <xdr:pic>
      <xdr:nvPicPr>
        <xdr:cNvPr id="49" name="image143.png" title="Imagen"/>
        <xdr:cNvPicPr preferRelativeResize="0"/>
      </xdr:nvPicPr>
      <xdr:blipFill>
        <a:blip xmlns:r="http://schemas.openxmlformats.org/officeDocument/2006/relationships" r:embed="rId38" cstate="print"/>
        <a:stretch>
          <a:fillRect/>
        </a:stretch>
      </xdr:blipFill>
      <xdr:spPr>
        <a:xfrm>
          <a:off x="4171951" y="32594550"/>
          <a:ext cx="1238250" cy="1219200"/>
        </a:xfrm>
        <a:prstGeom prst="rect">
          <a:avLst/>
        </a:prstGeom>
        <a:noFill/>
      </xdr:spPr>
    </xdr:pic>
    <xdr:clientData fLocksWithSheet="0"/>
  </xdr:oneCellAnchor>
  <xdr:oneCellAnchor>
    <xdr:from>
      <xdr:col>1</xdr:col>
      <xdr:colOff>114300</xdr:colOff>
      <xdr:row>33</xdr:row>
      <xdr:rowOff>295276</xdr:rowOff>
    </xdr:from>
    <xdr:ext cx="2133600" cy="723900"/>
    <xdr:pic>
      <xdr:nvPicPr>
        <xdr:cNvPr id="50" name="image146.png" title="Imagen"/>
        <xdr:cNvPicPr preferRelativeResize="0"/>
      </xdr:nvPicPr>
      <xdr:blipFill>
        <a:blip xmlns:r="http://schemas.openxmlformats.org/officeDocument/2006/relationships" r:embed="rId4" cstate="print"/>
        <a:stretch>
          <a:fillRect/>
        </a:stretch>
      </xdr:blipFill>
      <xdr:spPr>
        <a:xfrm>
          <a:off x="1390650" y="34194751"/>
          <a:ext cx="2133600" cy="723900"/>
        </a:xfrm>
        <a:prstGeom prst="rect">
          <a:avLst/>
        </a:prstGeom>
        <a:noFill/>
      </xdr:spPr>
    </xdr:pic>
    <xdr:clientData fLocksWithSheet="0"/>
  </xdr:oneCellAnchor>
  <xdr:oneCellAnchor>
    <xdr:from>
      <xdr:col>2</xdr:col>
      <xdr:colOff>790576</xdr:colOff>
      <xdr:row>33</xdr:row>
      <xdr:rowOff>66677</xdr:rowOff>
    </xdr:from>
    <xdr:ext cx="704849" cy="1152524"/>
    <xdr:pic>
      <xdr:nvPicPr>
        <xdr:cNvPr id="51" name="image151.png" title="Imagen"/>
        <xdr:cNvPicPr preferRelativeResize="0"/>
      </xdr:nvPicPr>
      <xdr:blipFill>
        <a:blip xmlns:r="http://schemas.openxmlformats.org/officeDocument/2006/relationships" r:embed="rId39" cstate="print"/>
        <a:stretch>
          <a:fillRect/>
        </a:stretch>
      </xdr:blipFill>
      <xdr:spPr>
        <a:xfrm>
          <a:off x="4438651" y="33966152"/>
          <a:ext cx="704849" cy="1152524"/>
        </a:xfrm>
        <a:prstGeom prst="rect">
          <a:avLst/>
        </a:prstGeom>
        <a:noFill/>
      </xdr:spPr>
    </xdr:pic>
    <xdr:clientData fLocksWithSheet="0"/>
  </xdr:oneCellAnchor>
  <xdr:oneCellAnchor>
    <xdr:from>
      <xdr:col>0</xdr:col>
      <xdr:colOff>1247775</xdr:colOff>
      <xdr:row>35</xdr:row>
      <xdr:rowOff>438150</xdr:rowOff>
    </xdr:from>
    <xdr:ext cx="2343150" cy="638175"/>
    <xdr:pic>
      <xdr:nvPicPr>
        <xdr:cNvPr id="52" name="image149.png" title="Imagen"/>
        <xdr:cNvPicPr preferRelativeResize="0"/>
      </xdr:nvPicPr>
      <xdr:blipFill>
        <a:blip xmlns:r="http://schemas.openxmlformats.org/officeDocument/2006/relationships" r:embed="rId40" cstate="print"/>
        <a:stretch>
          <a:fillRect/>
        </a:stretch>
      </xdr:blipFill>
      <xdr:spPr>
        <a:xfrm>
          <a:off x="1247775" y="35814000"/>
          <a:ext cx="2343150" cy="638175"/>
        </a:xfrm>
        <a:prstGeom prst="rect">
          <a:avLst/>
        </a:prstGeom>
        <a:noFill/>
      </xdr:spPr>
    </xdr:pic>
    <xdr:clientData fLocksWithSheet="0"/>
  </xdr:oneCellAnchor>
  <xdr:oneCellAnchor>
    <xdr:from>
      <xdr:col>2</xdr:col>
      <xdr:colOff>876300</xdr:colOff>
      <xdr:row>35</xdr:row>
      <xdr:rowOff>114300</xdr:rowOff>
    </xdr:from>
    <xdr:ext cx="600075" cy="1181100"/>
    <xdr:pic>
      <xdr:nvPicPr>
        <xdr:cNvPr id="53" name="image61.png" title="Imagen"/>
        <xdr:cNvPicPr preferRelativeResize="0"/>
      </xdr:nvPicPr>
      <xdr:blipFill>
        <a:blip xmlns:r="http://schemas.openxmlformats.org/officeDocument/2006/relationships" r:embed="rId41" cstate="print"/>
        <a:stretch>
          <a:fillRect/>
        </a:stretch>
      </xdr:blipFill>
      <xdr:spPr>
        <a:xfrm>
          <a:off x="4524375" y="35490150"/>
          <a:ext cx="600075" cy="1181100"/>
        </a:xfrm>
        <a:prstGeom prst="rect">
          <a:avLst/>
        </a:prstGeom>
        <a:noFill/>
      </xdr:spPr>
    </xdr:pic>
    <xdr:clientData fLocksWithSheet="0"/>
  </xdr:oneCellAnchor>
  <xdr:oneCellAnchor>
    <xdr:from>
      <xdr:col>1</xdr:col>
      <xdr:colOff>323850</xdr:colOff>
      <xdr:row>36</xdr:row>
      <xdr:rowOff>161926</xdr:rowOff>
    </xdr:from>
    <xdr:ext cx="1800225" cy="685800"/>
    <xdr:pic>
      <xdr:nvPicPr>
        <xdr:cNvPr id="54" name="image154.png" title="Imagen"/>
        <xdr:cNvPicPr preferRelativeResize="0"/>
      </xdr:nvPicPr>
      <xdr:blipFill>
        <a:blip xmlns:r="http://schemas.openxmlformats.org/officeDocument/2006/relationships" r:embed="rId42" cstate="print"/>
        <a:stretch>
          <a:fillRect/>
        </a:stretch>
      </xdr:blipFill>
      <xdr:spPr>
        <a:xfrm>
          <a:off x="1600200" y="36909376"/>
          <a:ext cx="1800225" cy="685800"/>
        </a:xfrm>
        <a:prstGeom prst="rect">
          <a:avLst/>
        </a:prstGeom>
        <a:noFill/>
      </xdr:spPr>
    </xdr:pic>
    <xdr:clientData fLocksWithSheet="0"/>
  </xdr:oneCellAnchor>
  <xdr:oneCellAnchor>
    <xdr:from>
      <xdr:col>2</xdr:col>
      <xdr:colOff>228600</xdr:colOff>
      <xdr:row>36</xdr:row>
      <xdr:rowOff>200025</xdr:rowOff>
    </xdr:from>
    <xdr:ext cx="1743075" cy="914400"/>
    <xdr:pic>
      <xdr:nvPicPr>
        <xdr:cNvPr id="55" name="image147.png" title="Imagen"/>
        <xdr:cNvPicPr preferRelativeResize="0"/>
      </xdr:nvPicPr>
      <xdr:blipFill>
        <a:blip xmlns:r="http://schemas.openxmlformats.org/officeDocument/2006/relationships" r:embed="rId43" cstate="print"/>
        <a:stretch>
          <a:fillRect/>
        </a:stretch>
      </xdr:blipFill>
      <xdr:spPr>
        <a:xfrm>
          <a:off x="3876675" y="36947475"/>
          <a:ext cx="1743075" cy="914400"/>
        </a:xfrm>
        <a:prstGeom prst="rect">
          <a:avLst/>
        </a:prstGeom>
        <a:noFill/>
      </xdr:spPr>
    </xdr:pic>
    <xdr:clientData fLocksWithSheet="0"/>
  </xdr:oneCellAnchor>
  <xdr:oneCellAnchor>
    <xdr:from>
      <xdr:col>1</xdr:col>
      <xdr:colOff>409575</xdr:colOff>
      <xdr:row>37</xdr:row>
      <xdr:rowOff>76200</xdr:rowOff>
    </xdr:from>
    <xdr:ext cx="1552575" cy="1133475"/>
    <xdr:pic>
      <xdr:nvPicPr>
        <xdr:cNvPr id="56" name="image155.png" title="Imagen"/>
        <xdr:cNvPicPr preferRelativeResize="0"/>
      </xdr:nvPicPr>
      <xdr:blipFill>
        <a:blip xmlns:r="http://schemas.openxmlformats.org/officeDocument/2006/relationships" r:embed="rId44" cstate="print"/>
        <a:stretch>
          <a:fillRect/>
        </a:stretch>
      </xdr:blipFill>
      <xdr:spPr>
        <a:xfrm>
          <a:off x="1685925" y="38052375"/>
          <a:ext cx="1552575" cy="1133475"/>
        </a:xfrm>
        <a:prstGeom prst="rect">
          <a:avLst/>
        </a:prstGeom>
        <a:noFill/>
      </xdr:spPr>
    </xdr:pic>
    <xdr:clientData fLocksWithSheet="0"/>
  </xdr:oneCellAnchor>
  <xdr:oneCellAnchor>
    <xdr:from>
      <xdr:col>2</xdr:col>
      <xdr:colOff>114300</xdr:colOff>
      <xdr:row>37</xdr:row>
      <xdr:rowOff>323851</xdr:rowOff>
    </xdr:from>
    <xdr:ext cx="2133600" cy="685800"/>
    <xdr:pic>
      <xdr:nvPicPr>
        <xdr:cNvPr id="57" name="image153.png" title="Imagen"/>
        <xdr:cNvPicPr preferRelativeResize="0"/>
      </xdr:nvPicPr>
      <xdr:blipFill>
        <a:blip xmlns:r="http://schemas.openxmlformats.org/officeDocument/2006/relationships" r:embed="rId45" cstate="print"/>
        <a:stretch>
          <a:fillRect/>
        </a:stretch>
      </xdr:blipFill>
      <xdr:spPr>
        <a:xfrm>
          <a:off x="3762375" y="38300026"/>
          <a:ext cx="2133600" cy="685800"/>
        </a:xfrm>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76200</xdr:colOff>
      <xdr:row>17</xdr:row>
      <xdr:rowOff>266700</xdr:rowOff>
    </xdr:from>
    <xdr:ext cx="1581150" cy="514350"/>
    <xdr:pic>
      <xdr:nvPicPr>
        <xdr:cNvPr id="2" name="image110.png" title="Imagen"/>
        <xdr:cNvPicPr preferRelativeResize="0"/>
      </xdr:nvPicPr>
      <xdr:blipFill>
        <a:blip xmlns:r="http://schemas.openxmlformats.org/officeDocument/2006/relationships" r:embed="rId1" cstate="print"/>
        <a:stretch>
          <a:fillRect/>
        </a:stretch>
      </xdr:blipFill>
      <xdr:spPr>
        <a:xfrm>
          <a:off x="1352550" y="11706225"/>
          <a:ext cx="1581150" cy="514350"/>
        </a:xfrm>
        <a:prstGeom prst="rect">
          <a:avLst/>
        </a:prstGeom>
        <a:noFill/>
      </xdr:spPr>
    </xdr:pic>
    <xdr:clientData fLocksWithSheet="0"/>
  </xdr:oneCellAnchor>
  <xdr:oneCellAnchor>
    <xdr:from>
      <xdr:col>2</xdr:col>
      <xdr:colOff>104776</xdr:colOff>
      <xdr:row>17</xdr:row>
      <xdr:rowOff>142875</xdr:rowOff>
    </xdr:from>
    <xdr:ext cx="1790700" cy="904875"/>
    <xdr:pic>
      <xdr:nvPicPr>
        <xdr:cNvPr id="3" name="image152.png" title="Imagen"/>
        <xdr:cNvPicPr preferRelativeResize="0"/>
      </xdr:nvPicPr>
      <xdr:blipFill>
        <a:blip xmlns:r="http://schemas.openxmlformats.org/officeDocument/2006/relationships" r:embed="rId2" cstate="print"/>
        <a:stretch>
          <a:fillRect/>
        </a:stretch>
      </xdr:blipFill>
      <xdr:spPr>
        <a:xfrm>
          <a:off x="3228976" y="11582400"/>
          <a:ext cx="1790700" cy="904875"/>
        </a:xfrm>
        <a:prstGeom prst="rect">
          <a:avLst/>
        </a:prstGeom>
        <a:noFill/>
      </xdr:spPr>
    </xdr:pic>
    <xdr:clientData fLocksWithSheet="0"/>
  </xdr:oneCellAnchor>
  <xdr:oneCellAnchor>
    <xdr:from>
      <xdr:col>2</xdr:col>
      <xdr:colOff>209550</xdr:colOff>
      <xdr:row>16</xdr:row>
      <xdr:rowOff>123825</xdr:rowOff>
    </xdr:from>
    <xdr:ext cx="1552575" cy="866775"/>
    <xdr:pic>
      <xdr:nvPicPr>
        <xdr:cNvPr id="4" name="image150.png" title="Imagen"/>
        <xdr:cNvPicPr preferRelativeResize="0"/>
      </xdr:nvPicPr>
      <xdr:blipFill>
        <a:blip xmlns:r="http://schemas.openxmlformats.org/officeDocument/2006/relationships" r:embed="rId3" cstate="print"/>
        <a:stretch>
          <a:fillRect/>
        </a:stretch>
      </xdr:blipFill>
      <xdr:spPr>
        <a:xfrm>
          <a:off x="3333750" y="10477500"/>
          <a:ext cx="1552575" cy="866775"/>
        </a:xfrm>
        <a:prstGeom prst="rect">
          <a:avLst/>
        </a:prstGeom>
        <a:noFill/>
      </xdr:spPr>
    </xdr:pic>
    <xdr:clientData fLocksWithSheet="0"/>
  </xdr:oneCellAnchor>
  <xdr:oneCellAnchor>
    <xdr:from>
      <xdr:col>2</xdr:col>
      <xdr:colOff>180975</xdr:colOff>
      <xdr:row>18</xdr:row>
      <xdr:rowOff>95250</xdr:rowOff>
    </xdr:from>
    <xdr:ext cx="1619250" cy="885825"/>
    <xdr:pic>
      <xdr:nvPicPr>
        <xdr:cNvPr id="5" name="image150.png" title="Imagen"/>
        <xdr:cNvPicPr preferRelativeResize="0"/>
      </xdr:nvPicPr>
      <xdr:blipFill>
        <a:blip xmlns:r="http://schemas.openxmlformats.org/officeDocument/2006/relationships" r:embed="rId3" cstate="print"/>
        <a:stretch>
          <a:fillRect/>
        </a:stretch>
      </xdr:blipFill>
      <xdr:spPr>
        <a:xfrm>
          <a:off x="3305175" y="12649200"/>
          <a:ext cx="1619250" cy="885825"/>
        </a:xfrm>
        <a:prstGeom prst="rect">
          <a:avLst/>
        </a:prstGeom>
        <a:noFill/>
      </xdr:spPr>
    </xdr:pic>
    <xdr:clientData fLocksWithSheet="0"/>
  </xdr:oneCellAnchor>
  <xdr:oneCellAnchor>
    <xdr:from>
      <xdr:col>1</xdr:col>
      <xdr:colOff>28576</xdr:colOff>
      <xdr:row>18</xdr:row>
      <xdr:rowOff>228599</xdr:rowOff>
    </xdr:from>
    <xdr:ext cx="1714500" cy="619125"/>
    <xdr:pic>
      <xdr:nvPicPr>
        <xdr:cNvPr id="6" name="image148.png" title="Imagen"/>
        <xdr:cNvPicPr preferRelativeResize="0"/>
      </xdr:nvPicPr>
      <xdr:blipFill>
        <a:blip xmlns:r="http://schemas.openxmlformats.org/officeDocument/2006/relationships" r:embed="rId4" cstate="print"/>
        <a:stretch>
          <a:fillRect/>
        </a:stretch>
      </xdr:blipFill>
      <xdr:spPr>
        <a:xfrm>
          <a:off x="1304926" y="12782549"/>
          <a:ext cx="1714500" cy="619125"/>
        </a:xfrm>
        <a:prstGeom prst="rect">
          <a:avLst/>
        </a:prstGeom>
        <a:noFill/>
      </xdr:spPr>
    </xdr:pic>
    <xdr:clientData fLocksWithSheet="0"/>
  </xdr:oneCellAnchor>
  <xdr:oneCellAnchor>
    <xdr:from>
      <xdr:col>2</xdr:col>
      <xdr:colOff>685800</xdr:colOff>
      <xdr:row>20</xdr:row>
      <xdr:rowOff>66675</xdr:rowOff>
    </xdr:from>
    <xdr:ext cx="771525" cy="1171575"/>
    <xdr:pic>
      <xdr:nvPicPr>
        <xdr:cNvPr id="7" name="image156.png" title="Imagen"/>
        <xdr:cNvPicPr preferRelativeResize="0"/>
      </xdr:nvPicPr>
      <xdr:blipFill>
        <a:blip xmlns:r="http://schemas.openxmlformats.org/officeDocument/2006/relationships" r:embed="rId5" cstate="print"/>
        <a:stretch>
          <a:fillRect/>
        </a:stretch>
      </xdr:blipFill>
      <xdr:spPr>
        <a:xfrm>
          <a:off x="3810000" y="13858875"/>
          <a:ext cx="771525" cy="1171575"/>
        </a:xfrm>
        <a:prstGeom prst="rect">
          <a:avLst/>
        </a:prstGeom>
        <a:noFill/>
      </xdr:spPr>
    </xdr:pic>
    <xdr:clientData fLocksWithSheet="0"/>
  </xdr:oneCellAnchor>
  <xdr:oneCellAnchor>
    <xdr:from>
      <xdr:col>1</xdr:col>
      <xdr:colOff>28575</xdr:colOff>
      <xdr:row>20</xdr:row>
      <xdr:rowOff>228600</xdr:rowOff>
    </xdr:from>
    <xdr:ext cx="1743075" cy="723900"/>
    <xdr:pic>
      <xdr:nvPicPr>
        <xdr:cNvPr id="8" name="image148.png" title="Imagen"/>
        <xdr:cNvPicPr preferRelativeResize="0"/>
      </xdr:nvPicPr>
      <xdr:blipFill>
        <a:blip xmlns:r="http://schemas.openxmlformats.org/officeDocument/2006/relationships" r:embed="rId4" cstate="print"/>
        <a:stretch>
          <a:fillRect/>
        </a:stretch>
      </xdr:blipFill>
      <xdr:spPr>
        <a:xfrm>
          <a:off x="1304925" y="14020800"/>
          <a:ext cx="1743075" cy="723900"/>
        </a:xfrm>
        <a:prstGeom prst="rect">
          <a:avLst/>
        </a:prstGeom>
        <a:noFill/>
      </xdr:spPr>
    </xdr:pic>
    <xdr:clientData fLocksWithSheet="0"/>
  </xdr:oneCellAnchor>
  <xdr:oneCellAnchor>
    <xdr:from>
      <xdr:col>2</xdr:col>
      <xdr:colOff>723900</xdr:colOff>
      <xdr:row>21</xdr:row>
      <xdr:rowOff>66675</xdr:rowOff>
    </xdr:from>
    <xdr:ext cx="771525" cy="1171575"/>
    <xdr:pic>
      <xdr:nvPicPr>
        <xdr:cNvPr id="9" name="image156.png" title="Imagen"/>
        <xdr:cNvPicPr preferRelativeResize="0"/>
      </xdr:nvPicPr>
      <xdr:blipFill>
        <a:blip xmlns:r="http://schemas.openxmlformats.org/officeDocument/2006/relationships" r:embed="rId5" cstate="print"/>
        <a:stretch>
          <a:fillRect/>
        </a:stretch>
      </xdr:blipFill>
      <xdr:spPr>
        <a:xfrm>
          <a:off x="3848100" y="15144750"/>
          <a:ext cx="771525" cy="1171575"/>
        </a:xfrm>
        <a:prstGeom prst="rect">
          <a:avLst/>
        </a:prstGeom>
        <a:noFill/>
      </xdr:spPr>
    </xdr:pic>
    <xdr:clientData fLocksWithSheet="0"/>
  </xdr:oneCellAnchor>
  <xdr:oneCellAnchor>
    <xdr:from>
      <xdr:col>2</xdr:col>
      <xdr:colOff>685800</xdr:colOff>
      <xdr:row>22</xdr:row>
      <xdr:rowOff>66675</xdr:rowOff>
    </xdr:from>
    <xdr:ext cx="771525" cy="1171575"/>
    <xdr:pic>
      <xdr:nvPicPr>
        <xdr:cNvPr id="10" name="image156.png" title="Imagen"/>
        <xdr:cNvPicPr preferRelativeResize="0"/>
      </xdr:nvPicPr>
      <xdr:blipFill>
        <a:blip xmlns:r="http://schemas.openxmlformats.org/officeDocument/2006/relationships" r:embed="rId5" cstate="print"/>
        <a:stretch>
          <a:fillRect/>
        </a:stretch>
      </xdr:blipFill>
      <xdr:spPr>
        <a:xfrm>
          <a:off x="3810000" y="16449675"/>
          <a:ext cx="771525" cy="1171575"/>
        </a:xfrm>
        <a:prstGeom prst="rect">
          <a:avLst/>
        </a:prstGeom>
        <a:noFill/>
      </xdr:spPr>
    </xdr:pic>
    <xdr:clientData fLocksWithSheet="0"/>
  </xdr:oneCellAnchor>
  <xdr:oneCellAnchor>
    <xdr:from>
      <xdr:col>1</xdr:col>
      <xdr:colOff>142875</xdr:colOff>
      <xdr:row>22</xdr:row>
      <xdr:rowOff>495299</xdr:rowOff>
    </xdr:from>
    <xdr:ext cx="1571625" cy="523875"/>
    <xdr:pic>
      <xdr:nvPicPr>
        <xdr:cNvPr id="11" name="image157.png" title="Imagen"/>
        <xdr:cNvPicPr preferRelativeResize="0"/>
      </xdr:nvPicPr>
      <xdr:blipFill>
        <a:blip xmlns:r="http://schemas.openxmlformats.org/officeDocument/2006/relationships" r:embed="rId6" cstate="print"/>
        <a:stretch>
          <a:fillRect/>
        </a:stretch>
      </xdr:blipFill>
      <xdr:spPr>
        <a:xfrm>
          <a:off x="1419225" y="16878299"/>
          <a:ext cx="1571625" cy="523875"/>
        </a:xfrm>
        <a:prstGeom prst="rect">
          <a:avLst/>
        </a:prstGeom>
        <a:noFill/>
      </xdr:spPr>
    </xdr:pic>
    <xdr:clientData fLocksWithSheet="0"/>
  </xdr:oneCellAnchor>
  <xdr:oneCellAnchor>
    <xdr:from>
      <xdr:col>1</xdr:col>
      <xdr:colOff>419100</xdr:colOff>
      <xdr:row>8</xdr:row>
      <xdr:rowOff>95251</xdr:rowOff>
    </xdr:from>
    <xdr:ext cx="1000125" cy="1009650"/>
    <xdr:pic>
      <xdr:nvPicPr>
        <xdr:cNvPr id="12" name="image159.png" title="Imagen"/>
        <xdr:cNvPicPr preferRelativeResize="0"/>
      </xdr:nvPicPr>
      <xdr:blipFill>
        <a:blip xmlns:r="http://schemas.openxmlformats.org/officeDocument/2006/relationships" r:embed="rId7" cstate="print"/>
        <a:stretch>
          <a:fillRect/>
        </a:stretch>
      </xdr:blipFill>
      <xdr:spPr>
        <a:xfrm>
          <a:off x="1695450" y="2838451"/>
          <a:ext cx="1000125" cy="1009650"/>
        </a:xfrm>
        <a:prstGeom prst="rect">
          <a:avLst/>
        </a:prstGeom>
        <a:noFill/>
      </xdr:spPr>
    </xdr:pic>
    <xdr:clientData fLocksWithSheet="0"/>
  </xdr:oneCellAnchor>
  <xdr:oneCellAnchor>
    <xdr:from>
      <xdr:col>2</xdr:col>
      <xdr:colOff>381000</xdr:colOff>
      <xdr:row>8</xdr:row>
      <xdr:rowOff>142875</xdr:rowOff>
    </xdr:from>
    <xdr:ext cx="1381125" cy="933450"/>
    <xdr:pic>
      <xdr:nvPicPr>
        <xdr:cNvPr id="13" name="image161.png" title="Imagen"/>
        <xdr:cNvPicPr preferRelativeResize="0"/>
      </xdr:nvPicPr>
      <xdr:blipFill>
        <a:blip xmlns:r="http://schemas.openxmlformats.org/officeDocument/2006/relationships" r:embed="rId8" cstate="print"/>
        <a:stretch>
          <a:fillRect/>
        </a:stretch>
      </xdr:blipFill>
      <xdr:spPr>
        <a:xfrm>
          <a:off x="3505200" y="2886075"/>
          <a:ext cx="1381125" cy="933450"/>
        </a:xfrm>
        <a:prstGeom prst="rect">
          <a:avLst/>
        </a:prstGeom>
        <a:noFill/>
      </xdr:spPr>
    </xdr:pic>
    <xdr:clientData fLocksWithSheet="0"/>
  </xdr:oneCellAnchor>
  <xdr:oneCellAnchor>
    <xdr:from>
      <xdr:col>1</xdr:col>
      <xdr:colOff>400050</xdr:colOff>
      <xdr:row>9</xdr:row>
      <xdr:rowOff>47625</xdr:rowOff>
    </xdr:from>
    <xdr:ext cx="981075" cy="952500"/>
    <xdr:pic>
      <xdr:nvPicPr>
        <xdr:cNvPr id="14" name="image158.png" title="Imagen"/>
        <xdr:cNvPicPr preferRelativeResize="0"/>
      </xdr:nvPicPr>
      <xdr:blipFill>
        <a:blip xmlns:r="http://schemas.openxmlformats.org/officeDocument/2006/relationships" r:embed="rId9" cstate="print"/>
        <a:stretch>
          <a:fillRect/>
        </a:stretch>
      </xdr:blipFill>
      <xdr:spPr>
        <a:xfrm>
          <a:off x="1676400" y="3981450"/>
          <a:ext cx="981075" cy="952500"/>
        </a:xfrm>
        <a:prstGeom prst="rect">
          <a:avLst/>
        </a:prstGeom>
        <a:noFill/>
      </xdr:spPr>
    </xdr:pic>
    <xdr:clientData fLocksWithSheet="0"/>
  </xdr:oneCellAnchor>
  <xdr:oneCellAnchor>
    <xdr:from>
      <xdr:col>2</xdr:col>
      <xdr:colOff>542925</xdr:colOff>
      <xdr:row>9</xdr:row>
      <xdr:rowOff>57150</xdr:rowOff>
    </xdr:from>
    <xdr:ext cx="1038225" cy="1000125"/>
    <xdr:pic>
      <xdr:nvPicPr>
        <xdr:cNvPr id="15" name="image169.png" title="Imagen"/>
        <xdr:cNvPicPr preferRelativeResize="0"/>
      </xdr:nvPicPr>
      <xdr:blipFill>
        <a:blip xmlns:r="http://schemas.openxmlformats.org/officeDocument/2006/relationships" r:embed="rId10" cstate="print"/>
        <a:stretch>
          <a:fillRect/>
        </a:stretch>
      </xdr:blipFill>
      <xdr:spPr>
        <a:xfrm>
          <a:off x="3667125" y="3990975"/>
          <a:ext cx="1038225" cy="1000125"/>
        </a:xfrm>
        <a:prstGeom prst="rect">
          <a:avLst/>
        </a:prstGeom>
        <a:noFill/>
      </xdr:spPr>
    </xdr:pic>
    <xdr:clientData fLocksWithSheet="0"/>
  </xdr:oneCellAnchor>
  <xdr:oneCellAnchor>
    <xdr:from>
      <xdr:col>1</xdr:col>
      <xdr:colOff>38100</xdr:colOff>
      <xdr:row>10</xdr:row>
      <xdr:rowOff>133350</xdr:rowOff>
    </xdr:from>
    <xdr:ext cx="1609725" cy="866775"/>
    <xdr:pic>
      <xdr:nvPicPr>
        <xdr:cNvPr id="16" name="image87.png" title="Imagen"/>
        <xdr:cNvPicPr preferRelativeResize="0"/>
      </xdr:nvPicPr>
      <xdr:blipFill>
        <a:blip xmlns:r="http://schemas.openxmlformats.org/officeDocument/2006/relationships" r:embed="rId11" cstate="print"/>
        <a:stretch>
          <a:fillRect/>
        </a:stretch>
      </xdr:blipFill>
      <xdr:spPr>
        <a:xfrm>
          <a:off x="1314450" y="5248275"/>
          <a:ext cx="1609725" cy="866775"/>
        </a:xfrm>
        <a:prstGeom prst="rect">
          <a:avLst/>
        </a:prstGeom>
        <a:noFill/>
      </xdr:spPr>
    </xdr:pic>
    <xdr:clientData fLocksWithSheet="0"/>
  </xdr:oneCellAnchor>
  <xdr:oneCellAnchor>
    <xdr:from>
      <xdr:col>2</xdr:col>
      <xdr:colOff>419101</xdr:colOff>
      <xdr:row>10</xdr:row>
      <xdr:rowOff>142875</xdr:rowOff>
    </xdr:from>
    <xdr:ext cx="1047750" cy="962025"/>
    <xdr:pic>
      <xdr:nvPicPr>
        <xdr:cNvPr id="17" name="image162.png" title="Imagen"/>
        <xdr:cNvPicPr preferRelativeResize="0"/>
      </xdr:nvPicPr>
      <xdr:blipFill>
        <a:blip xmlns:r="http://schemas.openxmlformats.org/officeDocument/2006/relationships" r:embed="rId12" cstate="print"/>
        <a:stretch>
          <a:fillRect/>
        </a:stretch>
      </xdr:blipFill>
      <xdr:spPr>
        <a:xfrm>
          <a:off x="3543301" y="5257800"/>
          <a:ext cx="1047750" cy="962025"/>
        </a:xfrm>
        <a:prstGeom prst="rect">
          <a:avLst/>
        </a:prstGeom>
        <a:noFill/>
      </xdr:spPr>
    </xdr:pic>
    <xdr:clientData fLocksWithSheet="0"/>
  </xdr:oneCellAnchor>
  <xdr:oneCellAnchor>
    <xdr:from>
      <xdr:col>1</xdr:col>
      <xdr:colOff>95250</xdr:colOff>
      <xdr:row>12</xdr:row>
      <xdr:rowOff>133350</xdr:rowOff>
    </xdr:from>
    <xdr:ext cx="1704975" cy="619125"/>
    <xdr:pic>
      <xdr:nvPicPr>
        <xdr:cNvPr id="18" name="image154.png" title="Imagen"/>
        <xdr:cNvPicPr preferRelativeResize="0"/>
      </xdr:nvPicPr>
      <xdr:blipFill>
        <a:blip xmlns:r="http://schemas.openxmlformats.org/officeDocument/2006/relationships" r:embed="rId13" cstate="print"/>
        <a:stretch>
          <a:fillRect/>
        </a:stretch>
      </xdr:blipFill>
      <xdr:spPr>
        <a:xfrm>
          <a:off x="1371600" y="6743700"/>
          <a:ext cx="1704975" cy="619125"/>
        </a:xfrm>
        <a:prstGeom prst="rect">
          <a:avLst/>
        </a:prstGeom>
        <a:noFill/>
      </xdr:spPr>
    </xdr:pic>
    <xdr:clientData fLocksWithSheet="0"/>
  </xdr:oneCellAnchor>
  <xdr:oneCellAnchor>
    <xdr:from>
      <xdr:col>2</xdr:col>
      <xdr:colOff>390526</xdr:colOff>
      <xdr:row>12</xdr:row>
      <xdr:rowOff>76200</xdr:rowOff>
    </xdr:from>
    <xdr:ext cx="1238249" cy="914399"/>
    <xdr:pic>
      <xdr:nvPicPr>
        <xdr:cNvPr id="19" name="image147.png" title="Imagen"/>
        <xdr:cNvPicPr preferRelativeResize="0"/>
      </xdr:nvPicPr>
      <xdr:blipFill>
        <a:blip xmlns:r="http://schemas.openxmlformats.org/officeDocument/2006/relationships" r:embed="rId14" cstate="print"/>
        <a:stretch>
          <a:fillRect/>
        </a:stretch>
      </xdr:blipFill>
      <xdr:spPr>
        <a:xfrm>
          <a:off x="3514726" y="6686550"/>
          <a:ext cx="1238249" cy="914399"/>
        </a:xfrm>
        <a:prstGeom prst="rect">
          <a:avLst/>
        </a:prstGeom>
        <a:noFill/>
      </xdr:spPr>
    </xdr:pic>
    <xdr:clientData fLocksWithSheet="0"/>
  </xdr:oneCellAnchor>
  <xdr:oneCellAnchor>
    <xdr:from>
      <xdr:col>1</xdr:col>
      <xdr:colOff>257176</xdr:colOff>
      <xdr:row>13</xdr:row>
      <xdr:rowOff>104775</xdr:rowOff>
    </xdr:from>
    <xdr:ext cx="1219200" cy="866775"/>
    <xdr:pic>
      <xdr:nvPicPr>
        <xdr:cNvPr id="20" name="image155.png" title="Imagen"/>
        <xdr:cNvPicPr preferRelativeResize="0"/>
      </xdr:nvPicPr>
      <xdr:blipFill>
        <a:blip xmlns:r="http://schemas.openxmlformats.org/officeDocument/2006/relationships" r:embed="rId15" cstate="print"/>
        <a:stretch>
          <a:fillRect/>
        </a:stretch>
      </xdr:blipFill>
      <xdr:spPr>
        <a:xfrm>
          <a:off x="1533526" y="7715250"/>
          <a:ext cx="1219200" cy="866775"/>
        </a:xfrm>
        <a:prstGeom prst="rect">
          <a:avLst/>
        </a:prstGeom>
        <a:noFill/>
      </xdr:spPr>
    </xdr:pic>
    <xdr:clientData fLocksWithSheet="0"/>
  </xdr:oneCellAnchor>
  <xdr:oneCellAnchor>
    <xdr:from>
      <xdr:col>2</xdr:col>
      <xdr:colOff>152400</xdr:colOff>
      <xdr:row>13</xdr:row>
      <xdr:rowOff>219075</xdr:rowOff>
    </xdr:from>
    <xdr:ext cx="1666875" cy="695325"/>
    <xdr:pic>
      <xdr:nvPicPr>
        <xdr:cNvPr id="21" name="image153.png" title="Imagen"/>
        <xdr:cNvPicPr preferRelativeResize="0"/>
      </xdr:nvPicPr>
      <xdr:blipFill>
        <a:blip xmlns:r="http://schemas.openxmlformats.org/officeDocument/2006/relationships" r:embed="rId16" cstate="print"/>
        <a:stretch>
          <a:fillRect/>
        </a:stretch>
      </xdr:blipFill>
      <xdr:spPr>
        <a:xfrm>
          <a:off x="3276600" y="7829550"/>
          <a:ext cx="1666875" cy="695325"/>
        </a:xfrm>
        <a:prstGeom prst="rect">
          <a:avLst/>
        </a:prstGeom>
        <a:noFill/>
      </xdr:spPr>
    </xdr:pic>
    <xdr:clientData fLocksWithSheet="0"/>
  </xdr:oneCellAnchor>
  <xdr:oneCellAnchor>
    <xdr:from>
      <xdr:col>1</xdr:col>
      <xdr:colOff>38100</xdr:colOff>
      <xdr:row>14</xdr:row>
      <xdr:rowOff>219076</xdr:rowOff>
    </xdr:from>
    <xdr:ext cx="1724025" cy="704850"/>
    <xdr:pic>
      <xdr:nvPicPr>
        <xdr:cNvPr id="22" name="image164.png" title="Imagen"/>
        <xdr:cNvPicPr preferRelativeResize="0"/>
      </xdr:nvPicPr>
      <xdr:blipFill>
        <a:blip xmlns:r="http://schemas.openxmlformats.org/officeDocument/2006/relationships" r:embed="rId17" cstate="print"/>
        <a:stretch>
          <a:fillRect/>
        </a:stretch>
      </xdr:blipFill>
      <xdr:spPr>
        <a:xfrm>
          <a:off x="1314450" y="8924926"/>
          <a:ext cx="1724025" cy="704850"/>
        </a:xfrm>
        <a:prstGeom prst="rect">
          <a:avLst/>
        </a:prstGeom>
        <a:noFill/>
      </xdr:spPr>
    </xdr:pic>
    <xdr:clientData fLocksWithSheet="0"/>
  </xdr:oneCellAnchor>
  <xdr:oneCellAnchor>
    <xdr:from>
      <xdr:col>2</xdr:col>
      <xdr:colOff>466726</xdr:colOff>
      <xdr:row>14</xdr:row>
      <xdr:rowOff>152400</xdr:rowOff>
    </xdr:from>
    <xdr:ext cx="866774" cy="1190625"/>
    <xdr:pic>
      <xdr:nvPicPr>
        <xdr:cNvPr id="23" name="image160.png" title="Imagen"/>
        <xdr:cNvPicPr preferRelativeResize="0"/>
      </xdr:nvPicPr>
      <xdr:blipFill>
        <a:blip xmlns:r="http://schemas.openxmlformats.org/officeDocument/2006/relationships" r:embed="rId18" cstate="print"/>
        <a:stretch>
          <a:fillRect/>
        </a:stretch>
      </xdr:blipFill>
      <xdr:spPr>
        <a:xfrm>
          <a:off x="3590926" y="8858250"/>
          <a:ext cx="866774" cy="1190625"/>
        </a:xfrm>
        <a:prstGeom prst="rect">
          <a:avLst/>
        </a:prstGeom>
        <a:noFill/>
      </xdr:spPr>
    </xdr:pic>
    <xdr:clientData fLocksWithSheet="0"/>
  </xdr:oneCellAnchor>
  <xdr:oneCellAnchor>
    <xdr:from>
      <xdr:col>1</xdr:col>
      <xdr:colOff>57150</xdr:colOff>
      <xdr:row>16</xdr:row>
      <xdr:rowOff>66675</xdr:rowOff>
    </xdr:from>
    <xdr:ext cx="1704975" cy="876300"/>
    <xdr:pic>
      <xdr:nvPicPr>
        <xdr:cNvPr id="24" name="image87.png" title="Imagen"/>
        <xdr:cNvPicPr preferRelativeResize="0"/>
      </xdr:nvPicPr>
      <xdr:blipFill>
        <a:blip xmlns:r="http://schemas.openxmlformats.org/officeDocument/2006/relationships" r:embed="rId11" cstate="print"/>
        <a:stretch>
          <a:fillRect/>
        </a:stretch>
      </xdr:blipFill>
      <xdr:spPr>
        <a:xfrm>
          <a:off x="1333500" y="10420350"/>
          <a:ext cx="1704975" cy="876300"/>
        </a:xfrm>
        <a:prstGeom prst="rect">
          <a:avLst/>
        </a:prstGeom>
        <a:noFill/>
      </xdr:spPr>
    </xdr:pic>
    <xdr:clientData fLocksWithSheet="0"/>
  </xdr:oneCellAnchor>
  <xdr:oneCellAnchor>
    <xdr:from>
      <xdr:col>1</xdr:col>
      <xdr:colOff>57150</xdr:colOff>
      <xdr:row>21</xdr:row>
      <xdr:rowOff>142875</xdr:rowOff>
    </xdr:from>
    <xdr:ext cx="1685925" cy="1028700"/>
    <xdr:pic>
      <xdr:nvPicPr>
        <xdr:cNvPr id="25" name="image87.png" title="Imagen"/>
        <xdr:cNvPicPr preferRelativeResize="0"/>
      </xdr:nvPicPr>
      <xdr:blipFill>
        <a:blip xmlns:r="http://schemas.openxmlformats.org/officeDocument/2006/relationships" r:embed="rId11" cstate="print"/>
        <a:stretch>
          <a:fillRect/>
        </a:stretch>
      </xdr:blipFill>
      <xdr:spPr>
        <a:xfrm>
          <a:off x="1333500" y="15220950"/>
          <a:ext cx="1685925" cy="1028700"/>
        </a:xfrm>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1</xdr:col>
      <xdr:colOff>76200</xdr:colOff>
      <xdr:row>8</xdr:row>
      <xdr:rowOff>314325</xdr:rowOff>
    </xdr:from>
    <xdr:ext cx="1362075" cy="304800"/>
    <xdr:pic>
      <xdr:nvPicPr>
        <xdr:cNvPr id="2" name="image168.png" title="Imagen"/>
        <xdr:cNvPicPr preferRelativeResize="0"/>
      </xdr:nvPicPr>
      <xdr:blipFill>
        <a:blip xmlns:r="http://schemas.openxmlformats.org/officeDocument/2006/relationships" r:embed="rId1" cstate="print"/>
        <a:stretch>
          <a:fillRect/>
        </a:stretch>
      </xdr:blipFill>
      <xdr:spPr>
        <a:xfrm>
          <a:off x="1352550" y="3895725"/>
          <a:ext cx="1362075" cy="304800"/>
        </a:xfrm>
        <a:prstGeom prst="rect">
          <a:avLst/>
        </a:prstGeom>
        <a:noFill/>
      </xdr:spPr>
    </xdr:pic>
    <xdr:clientData fLocksWithSheet="0"/>
  </xdr:oneCellAnchor>
  <xdr:oneCellAnchor>
    <xdr:from>
      <xdr:col>2</xdr:col>
      <xdr:colOff>609600</xdr:colOff>
      <xdr:row>8</xdr:row>
      <xdr:rowOff>123825</xdr:rowOff>
    </xdr:from>
    <xdr:ext cx="714375" cy="904875"/>
    <xdr:pic>
      <xdr:nvPicPr>
        <xdr:cNvPr id="3" name="image165.png" title="Imagen"/>
        <xdr:cNvPicPr preferRelativeResize="0"/>
      </xdr:nvPicPr>
      <xdr:blipFill>
        <a:blip xmlns:r="http://schemas.openxmlformats.org/officeDocument/2006/relationships" r:embed="rId2" cstate="print"/>
        <a:stretch>
          <a:fillRect/>
        </a:stretch>
      </xdr:blipFill>
      <xdr:spPr>
        <a:xfrm>
          <a:off x="3476625" y="3705225"/>
          <a:ext cx="714375" cy="904875"/>
        </a:xfrm>
        <a:prstGeom prst="rect">
          <a:avLst/>
        </a:prstGeom>
        <a:noFill/>
      </xdr:spPr>
    </xdr:pic>
    <xdr:clientData fLocksWithSheet="0"/>
  </xdr:oneCellAnchor>
  <xdr:oneCellAnchor>
    <xdr:from>
      <xdr:col>1</xdr:col>
      <xdr:colOff>142875</xdr:colOff>
      <xdr:row>34</xdr:row>
      <xdr:rowOff>209550</xdr:rowOff>
    </xdr:from>
    <xdr:ext cx="1362075" cy="457200"/>
    <xdr:pic>
      <xdr:nvPicPr>
        <xdr:cNvPr id="4" name="image182.png" title="Imagen"/>
        <xdr:cNvPicPr preferRelativeResize="0"/>
      </xdr:nvPicPr>
      <xdr:blipFill>
        <a:blip xmlns:r="http://schemas.openxmlformats.org/officeDocument/2006/relationships" r:embed="rId3" cstate="print"/>
        <a:stretch>
          <a:fillRect/>
        </a:stretch>
      </xdr:blipFill>
      <xdr:spPr>
        <a:xfrm>
          <a:off x="1419225" y="25727025"/>
          <a:ext cx="1362075" cy="457200"/>
        </a:xfrm>
        <a:prstGeom prst="rect">
          <a:avLst/>
        </a:prstGeom>
        <a:noFill/>
      </xdr:spPr>
    </xdr:pic>
    <xdr:clientData fLocksWithSheet="0"/>
  </xdr:oneCellAnchor>
  <xdr:oneCellAnchor>
    <xdr:from>
      <xdr:col>2</xdr:col>
      <xdr:colOff>504825</xdr:colOff>
      <xdr:row>34</xdr:row>
      <xdr:rowOff>38100</xdr:rowOff>
    </xdr:from>
    <xdr:ext cx="885825" cy="866775"/>
    <xdr:pic>
      <xdr:nvPicPr>
        <xdr:cNvPr id="5" name="image167.png" title="Imagen"/>
        <xdr:cNvPicPr preferRelativeResize="0"/>
      </xdr:nvPicPr>
      <xdr:blipFill>
        <a:blip xmlns:r="http://schemas.openxmlformats.org/officeDocument/2006/relationships" r:embed="rId4" cstate="print"/>
        <a:stretch>
          <a:fillRect/>
        </a:stretch>
      </xdr:blipFill>
      <xdr:spPr>
        <a:xfrm>
          <a:off x="3371850" y="25555575"/>
          <a:ext cx="885825" cy="866775"/>
        </a:xfrm>
        <a:prstGeom prst="rect">
          <a:avLst/>
        </a:prstGeom>
        <a:noFill/>
      </xdr:spPr>
    </xdr:pic>
    <xdr:clientData fLocksWithSheet="0"/>
  </xdr:oneCellAnchor>
  <xdr:oneCellAnchor>
    <xdr:from>
      <xdr:col>1</xdr:col>
      <xdr:colOff>57150</xdr:colOff>
      <xdr:row>7</xdr:row>
      <xdr:rowOff>238125</xdr:rowOff>
    </xdr:from>
    <xdr:ext cx="1457325" cy="533400"/>
    <xdr:pic>
      <xdr:nvPicPr>
        <xdr:cNvPr id="6" name="image166.png" title="Imagen"/>
        <xdr:cNvPicPr preferRelativeResize="0"/>
      </xdr:nvPicPr>
      <xdr:blipFill>
        <a:blip xmlns:r="http://schemas.openxmlformats.org/officeDocument/2006/relationships" r:embed="rId5" cstate="print"/>
        <a:stretch>
          <a:fillRect/>
        </a:stretch>
      </xdr:blipFill>
      <xdr:spPr>
        <a:xfrm>
          <a:off x="1333500" y="2790825"/>
          <a:ext cx="1457325" cy="533400"/>
        </a:xfrm>
        <a:prstGeom prst="rect">
          <a:avLst/>
        </a:prstGeom>
        <a:noFill/>
      </xdr:spPr>
    </xdr:pic>
    <xdr:clientData fLocksWithSheet="0"/>
  </xdr:oneCellAnchor>
  <xdr:oneCellAnchor>
    <xdr:from>
      <xdr:col>2</xdr:col>
      <xdr:colOff>590550</xdr:colOff>
      <xdr:row>7</xdr:row>
      <xdr:rowOff>38100</xdr:rowOff>
    </xdr:from>
    <xdr:ext cx="809625" cy="895350"/>
    <xdr:pic>
      <xdr:nvPicPr>
        <xdr:cNvPr id="7" name="image176.png" title="Imagen"/>
        <xdr:cNvPicPr preferRelativeResize="0"/>
      </xdr:nvPicPr>
      <xdr:blipFill>
        <a:blip xmlns:r="http://schemas.openxmlformats.org/officeDocument/2006/relationships" r:embed="rId6" cstate="print"/>
        <a:stretch>
          <a:fillRect/>
        </a:stretch>
      </xdr:blipFill>
      <xdr:spPr>
        <a:xfrm>
          <a:off x="3143250" y="2590800"/>
          <a:ext cx="809625" cy="895350"/>
        </a:xfrm>
        <a:prstGeom prst="rect">
          <a:avLst/>
        </a:prstGeom>
        <a:noFill/>
      </xdr:spPr>
    </xdr:pic>
    <xdr:clientData fLocksWithSheet="0"/>
  </xdr:oneCellAnchor>
  <xdr:oneCellAnchor>
    <xdr:from>
      <xdr:col>1</xdr:col>
      <xdr:colOff>85726</xdr:colOff>
      <xdr:row>9</xdr:row>
      <xdr:rowOff>238125</xdr:rowOff>
    </xdr:from>
    <xdr:ext cx="1390650" cy="695325"/>
    <xdr:pic>
      <xdr:nvPicPr>
        <xdr:cNvPr id="8" name="image163.png" title="Imagen"/>
        <xdr:cNvPicPr preferRelativeResize="0"/>
      </xdr:nvPicPr>
      <xdr:blipFill>
        <a:blip xmlns:r="http://schemas.openxmlformats.org/officeDocument/2006/relationships" r:embed="rId7" cstate="print"/>
        <a:stretch>
          <a:fillRect/>
        </a:stretch>
      </xdr:blipFill>
      <xdr:spPr>
        <a:xfrm>
          <a:off x="1362076" y="4895850"/>
          <a:ext cx="1390650" cy="695325"/>
        </a:xfrm>
        <a:prstGeom prst="rect">
          <a:avLst/>
        </a:prstGeom>
        <a:noFill/>
      </xdr:spPr>
    </xdr:pic>
    <xdr:clientData fLocksWithSheet="0"/>
  </xdr:oneCellAnchor>
  <xdr:oneCellAnchor>
    <xdr:from>
      <xdr:col>2</xdr:col>
      <xdr:colOff>409575</xdr:colOff>
      <xdr:row>9</xdr:row>
      <xdr:rowOff>123826</xdr:rowOff>
    </xdr:from>
    <xdr:ext cx="914400" cy="971550"/>
    <xdr:pic>
      <xdr:nvPicPr>
        <xdr:cNvPr id="9" name="image173.png" title="Imagen"/>
        <xdr:cNvPicPr preferRelativeResize="0"/>
      </xdr:nvPicPr>
      <xdr:blipFill>
        <a:blip xmlns:r="http://schemas.openxmlformats.org/officeDocument/2006/relationships" r:embed="rId8" cstate="print"/>
        <a:stretch>
          <a:fillRect/>
        </a:stretch>
      </xdr:blipFill>
      <xdr:spPr>
        <a:xfrm>
          <a:off x="3276600" y="4781551"/>
          <a:ext cx="914400" cy="971550"/>
        </a:xfrm>
        <a:prstGeom prst="rect">
          <a:avLst/>
        </a:prstGeom>
        <a:noFill/>
      </xdr:spPr>
    </xdr:pic>
    <xdr:clientData fLocksWithSheet="0"/>
  </xdr:oneCellAnchor>
  <xdr:oneCellAnchor>
    <xdr:from>
      <xdr:col>1</xdr:col>
      <xdr:colOff>95250</xdr:colOff>
      <xdr:row>11</xdr:row>
      <xdr:rowOff>361949</xdr:rowOff>
    </xdr:from>
    <xdr:ext cx="1362075" cy="542925"/>
    <xdr:pic>
      <xdr:nvPicPr>
        <xdr:cNvPr id="10" name="image166.png" title="Imagen"/>
        <xdr:cNvPicPr preferRelativeResize="0"/>
      </xdr:nvPicPr>
      <xdr:blipFill>
        <a:blip xmlns:r="http://schemas.openxmlformats.org/officeDocument/2006/relationships" r:embed="rId5" cstate="print"/>
        <a:stretch>
          <a:fillRect/>
        </a:stretch>
      </xdr:blipFill>
      <xdr:spPr>
        <a:xfrm>
          <a:off x="1371600" y="6391274"/>
          <a:ext cx="1362075" cy="542925"/>
        </a:xfrm>
        <a:prstGeom prst="rect">
          <a:avLst/>
        </a:prstGeom>
        <a:noFill/>
      </xdr:spPr>
    </xdr:pic>
    <xdr:clientData fLocksWithSheet="0"/>
  </xdr:oneCellAnchor>
  <xdr:oneCellAnchor>
    <xdr:from>
      <xdr:col>2</xdr:col>
      <xdr:colOff>266701</xdr:colOff>
      <xdr:row>11</xdr:row>
      <xdr:rowOff>85726</xdr:rowOff>
    </xdr:from>
    <xdr:ext cx="1238250" cy="1143000"/>
    <xdr:pic>
      <xdr:nvPicPr>
        <xdr:cNvPr id="11" name="image178.png" title="Imagen"/>
        <xdr:cNvPicPr preferRelativeResize="0"/>
      </xdr:nvPicPr>
      <xdr:blipFill>
        <a:blip xmlns:r="http://schemas.openxmlformats.org/officeDocument/2006/relationships" r:embed="rId9" cstate="print"/>
        <a:stretch>
          <a:fillRect/>
        </a:stretch>
      </xdr:blipFill>
      <xdr:spPr>
        <a:xfrm>
          <a:off x="3133726" y="6115051"/>
          <a:ext cx="1238250" cy="1143000"/>
        </a:xfrm>
        <a:prstGeom prst="rect">
          <a:avLst/>
        </a:prstGeom>
        <a:noFill/>
      </xdr:spPr>
    </xdr:pic>
    <xdr:clientData fLocksWithSheet="0"/>
  </xdr:oneCellAnchor>
  <xdr:oneCellAnchor>
    <xdr:from>
      <xdr:col>1</xdr:col>
      <xdr:colOff>85726</xdr:colOff>
      <xdr:row>12</xdr:row>
      <xdr:rowOff>333376</xdr:rowOff>
    </xdr:from>
    <xdr:ext cx="1409700" cy="533400"/>
    <xdr:pic>
      <xdr:nvPicPr>
        <xdr:cNvPr id="12" name="image86.png" title="Imagen"/>
        <xdr:cNvPicPr preferRelativeResize="0"/>
      </xdr:nvPicPr>
      <xdr:blipFill>
        <a:blip xmlns:r="http://schemas.openxmlformats.org/officeDocument/2006/relationships" r:embed="rId10" cstate="print"/>
        <a:stretch>
          <a:fillRect/>
        </a:stretch>
      </xdr:blipFill>
      <xdr:spPr>
        <a:xfrm>
          <a:off x="1362076" y="7686676"/>
          <a:ext cx="1409700" cy="533400"/>
        </a:xfrm>
        <a:prstGeom prst="rect">
          <a:avLst/>
        </a:prstGeom>
        <a:noFill/>
      </xdr:spPr>
    </xdr:pic>
    <xdr:clientData fLocksWithSheet="0"/>
  </xdr:oneCellAnchor>
  <xdr:oneCellAnchor>
    <xdr:from>
      <xdr:col>2</xdr:col>
      <xdr:colOff>219075</xdr:colOff>
      <xdr:row>12</xdr:row>
      <xdr:rowOff>66676</xdr:rowOff>
    </xdr:from>
    <xdr:ext cx="1095375" cy="1066800"/>
    <xdr:pic>
      <xdr:nvPicPr>
        <xdr:cNvPr id="13" name="image178.png" title="Imagen"/>
        <xdr:cNvPicPr preferRelativeResize="0"/>
      </xdr:nvPicPr>
      <xdr:blipFill>
        <a:blip xmlns:r="http://schemas.openxmlformats.org/officeDocument/2006/relationships" r:embed="rId9" cstate="print"/>
        <a:stretch>
          <a:fillRect/>
        </a:stretch>
      </xdr:blipFill>
      <xdr:spPr>
        <a:xfrm>
          <a:off x="3086100" y="7419976"/>
          <a:ext cx="1095375" cy="1066800"/>
        </a:xfrm>
        <a:prstGeom prst="rect">
          <a:avLst/>
        </a:prstGeom>
        <a:noFill/>
      </xdr:spPr>
    </xdr:pic>
    <xdr:clientData fLocksWithSheet="0"/>
  </xdr:oneCellAnchor>
  <xdr:oneCellAnchor>
    <xdr:from>
      <xdr:col>1</xdr:col>
      <xdr:colOff>152400</xdr:colOff>
      <xdr:row>13</xdr:row>
      <xdr:rowOff>152400</xdr:rowOff>
    </xdr:from>
    <xdr:ext cx="1381125" cy="809625"/>
    <xdr:pic>
      <xdr:nvPicPr>
        <xdr:cNvPr id="14" name="image5.png" title="Imagen"/>
        <xdr:cNvPicPr preferRelativeResize="0"/>
      </xdr:nvPicPr>
      <xdr:blipFill>
        <a:blip xmlns:r="http://schemas.openxmlformats.org/officeDocument/2006/relationships" r:embed="rId11" cstate="print"/>
        <a:stretch>
          <a:fillRect/>
        </a:stretch>
      </xdr:blipFill>
      <xdr:spPr>
        <a:xfrm>
          <a:off x="1428750" y="8772525"/>
          <a:ext cx="1381125" cy="809625"/>
        </a:xfrm>
        <a:prstGeom prst="rect">
          <a:avLst/>
        </a:prstGeom>
        <a:noFill/>
      </xdr:spPr>
    </xdr:pic>
    <xdr:clientData fLocksWithSheet="0"/>
  </xdr:oneCellAnchor>
  <xdr:oneCellAnchor>
    <xdr:from>
      <xdr:col>2</xdr:col>
      <xdr:colOff>504825</xdr:colOff>
      <xdr:row>13</xdr:row>
      <xdr:rowOff>85725</xdr:rowOff>
    </xdr:from>
    <xdr:ext cx="704849" cy="981075"/>
    <xdr:pic>
      <xdr:nvPicPr>
        <xdr:cNvPr id="15" name="image170.png" title="Imagen"/>
        <xdr:cNvPicPr preferRelativeResize="0"/>
      </xdr:nvPicPr>
      <xdr:blipFill>
        <a:blip xmlns:r="http://schemas.openxmlformats.org/officeDocument/2006/relationships" r:embed="rId12" cstate="print"/>
        <a:stretch>
          <a:fillRect/>
        </a:stretch>
      </xdr:blipFill>
      <xdr:spPr>
        <a:xfrm>
          <a:off x="3371850" y="8705850"/>
          <a:ext cx="704849" cy="981075"/>
        </a:xfrm>
        <a:prstGeom prst="rect">
          <a:avLst/>
        </a:prstGeom>
        <a:noFill/>
      </xdr:spPr>
    </xdr:pic>
    <xdr:clientData fLocksWithSheet="0"/>
  </xdr:oneCellAnchor>
  <xdr:oneCellAnchor>
    <xdr:from>
      <xdr:col>1</xdr:col>
      <xdr:colOff>104776</xdr:colOff>
      <xdr:row>15</xdr:row>
      <xdr:rowOff>466725</xdr:rowOff>
    </xdr:from>
    <xdr:ext cx="1295400" cy="647700"/>
    <xdr:pic>
      <xdr:nvPicPr>
        <xdr:cNvPr id="16" name="image7.png" title="Imagen"/>
        <xdr:cNvPicPr preferRelativeResize="0"/>
      </xdr:nvPicPr>
      <xdr:blipFill>
        <a:blip xmlns:r="http://schemas.openxmlformats.org/officeDocument/2006/relationships" r:embed="rId13" cstate="print"/>
        <a:stretch>
          <a:fillRect/>
        </a:stretch>
      </xdr:blipFill>
      <xdr:spPr>
        <a:xfrm>
          <a:off x="1381126" y="10401300"/>
          <a:ext cx="1295400" cy="647700"/>
        </a:xfrm>
        <a:prstGeom prst="rect">
          <a:avLst/>
        </a:prstGeom>
        <a:noFill/>
      </xdr:spPr>
    </xdr:pic>
    <xdr:clientData fLocksWithSheet="0"/>
  </xdr:oneCellAnchor>
  <xdr:oneCellAnchor>
    <xdr:from>
      <xdr:col>2</xdr:col>
      <xdr:colOff>57151</xdr:colOff>
      <xdr:row>15</xdr:row>
      <xdr:rowOff>390525</xdr:rowOff>
    </xdr:from>
    <xdr:ext cx="1638300" cy="723900"/>
    <xdr:pic>
      <xdr:nvPicPr>
        <xdr:cNvPr id="17" name="image175.png" title="Imagen"/>
        <xdr:cNvPicPr preferRelativeResize="0"/>
      </xdr:nvPicPr>
      <xdr:blipFill>
        <a:blip xmlns:r="http://schemas.openxmlformats.org/officeDocument/2006/relationships" r:embed="rId14" cstate="print"/>
        <a:stretch>
          <a:fillRect/>
        </a:stretch>
      </xdr:blipFill>
      <xdr:spPr>
        <a:xfrm>
          <a:off x="2924176" y="10325100"/>
          <a:ext cx="1638300" cy="723900"/>
        </a:xfrm>
        <a:prstGeom prst="rect">
          <a:avLst/>
        </a:prstGeom>
        <a:noFill/>
      </xdr:spPr>
    </xdr:pic>
    <xdr:clientData fLocksWithSheet="0"/>
  </xdr:oneCellAnchor>
  <xdr:oneCellAnchor>
    <xdr:from>
      <xdr:col>1</xdr:col>
      <xdr:colOff>9525</xdr:colOff>
      <xdr:row>16</xdr:row>
      <xdr:rowOff>333375</xdr:rowOff>
    </xdr:from>
    <xdr:ext cx="1457325" cy="409575"/>
    <xdr:pic>
      <xdr:nvPicPr>
        <xdr:cNvPr id="18" name="image172.png" title="Imagen"/>
        <xdr:cNvPicPr preferRelativeResize="0"/>
      </xdr:nvPicPr>
      <xdr:blipFill>
        <a:blip xmlns:r="http://schemas.openxmlformats.org/officeDocument/2006/relationships" r:embed="rId15" cstate="print"/>
        <a:stretch>
          <a:fillRect/>
        </a:stretch>
      </xdr:blipFill>
      <xdr:spPr>
        <a:xfrm>
          <a:off x="1285875" y="11706225"/>
          <a:ext cx="1457325" cy="409575"/>
        </a:xfrm>
        <a:prstGeom prst="rect">
          <a:avLst/>
        </a:prstGeom>
        <a:noFill/>
      </xdr:spPr>
    </xdr:pic>
    <xdr:clientData fLocksWithSheet="0"/>
  </xdr:oneCellAnchor>
  <xdr:oneCellAnchor>
    <xdr:from>
      <xdr:col>2</xdr:col>
      <xdr:colOff>142875</xdr:colOff>
      <xdr:row>16</xdr:row>
      <xdr:rowOff>161926</xdr:rowOff>
    </xdr:from>
    <xdr:ext cx="1447800" cy="838200"/>
    <xdr:pic>
      <xdr:nvPicPr>
        <xdr:cNvPr id="19" name="image174.png" title="Imagen"/>
        <xdr:cNvPicPr preferRelativeResize="0"/>
      </xdr:nvPicPr>
      <xdr:blipFill>
        <a:blip xmlns:r="http://schemas.openxmlformats.org/officeDocument/2006/relationships" r:embed="rId16" cstate="print"/>
        <a:stretch>
          <a:fillRect/>
        </a:stretch>
      </xdr:blipFill>
      <xdr:spPr>
        <a:xfrm>
          <a:off x="3009900" y="11534776"/>
          <a:ext cx="1447800" cy="838200"/>
        </a:xfrm>
        <a:prstGeom prst="rect">
          <a:avLst/>
        </a:prstGeom>
        <a:noFill/>
      </xdr:spPr>
    </xdr:pic>
    <xdr:clientData fLocksWithSheet="0"/>
  </xdr:oneCellAnchor>
  <xdr:oneCellAnchor>
    <xdr:from>
      <xdr:col>1</xdr:col>
      <xdr:colOff>28575</xdr:colOff>
      <xdr:row>18</xdr:row>
      <xdr:rowOff>419100</xdr:rowOff>
    </xdr:from>
    <xdr:ext cx="1457325" cy="809625"/>
    <xdr:pic>
      <xdr:nvPicPr>
        <xdr:cNvPr id="20" name="image171.png" title="Imagen"/>
        <xdr:cNvPicPr preferRelativeResize="0"/>
      </xdr:nvPicPr>
      <xdr:blipFill>
        <a:blip xmlns:r="http://schemas.openxmlformats.org/officeDocument/2006/relationships" r:embed="rId17" cstate="print"/>
        <a:stretch>
          <a:fillRect/>
        </a:stretch>
      </xdr:blipFill>
      <xdr:spPr>
        <a:xfrm>
          <a:off x="1304925" y="13039725"/>
          <a:ext cx="1457325" cy="809625"/>
        </a:xfrm>
        <a:prstGeom prst="rect">
          <a:avLst/>
        </a:prstGeom>
        <a:noFill/>
      </xdr:spPr>
    </xdr:pic>
    <xdr:clientData fLocksWithSheet="0"/>
  </xdr:oneCellAnchor>
  <xdr:oneCellAnchor>
    <xdr:from>
      <xdr:col>2</xdr:col>
      <xdr:colOff>209550</xdr:colOff>
      <xdr:row>18</xdr:row>
      <xdr:rowOff>304800</xdr:rowOff>
    </xdr:from>
    <xdr:ext cx="1400175" cy="790575"/>
    <xdr:pic>
      <xdr:nvPicPr>
        <xdr:cNvPr id="21" name="image177.png" title="Imagen"/>
        <xdr:cNvPicPr preferRelativeResize="0"/>
      </xdr:nvPicPr>
      <xdr:blipFill>
        <a:blip xmlns:r="http://schemas.openxmlformats.org/officeDocument/2006/relationships" r:embed="rId18" cstate="print"/>
        <a:stretch>
          <a:fillRect/>
        </a:stretch>
      </xdr:blipFill>
      <xdr:spPr>
        <a:xfrm>
          <a:off x="3076575" y="12925425"/>
          <a:ext cx="1400175" cy="790575"/>
        </a:xfrm>
        <a:prstGeom prst="rect">
          <a:avLst/>
        </a:prstGeom>
        <a:noFill/>
      </xdr:spPr>
    </xdr:pic>
    <xdr:clientData fLocksWithSheet="0"/>
  </xdr:oneCellAnchor>
  <xdr:oneCellAnchor>
    <xdr:from>
      <xdr:col>1</xdr:col>
      <xdr:colOff>28575</xdr:colOff>
      <xdr:row>20</xdr:row>
      <xdr:rowOff>400050</xdr:rowOff>
    </xdr:from>
    <xdr:ext cx="1457325" cy="676275"/>
    <xdr:pic>
      <xdr:nvPicPr>
        <xdr:cNvPr id="22" name="image194.png" title="Imagen"/>
        <xdr:cNvPicPr preferRelativeResize="0"/>
      </xdr:nvPicPr>
      <xdr:blipFill>
        <a:blip xmlns:r="http://schemas.openxmlformats.org/officeDocument/2006/relationships" r:embed="rId19" cstate="print"/>
        <a:stretch>
          <a:fillRect/>
        </a:stretch>
      </xdr:blipFill>
      <xdr:spPr>
        <a:xfrm>
          <a:off x="1304925" y="14697075"/>
          <a:ext cx="1457325" cy="676275"/>
        </a:xfrm>
        <a:prstGeom prst="rect">
          <a:avLst/>
        </a:prstGeom>
        <a:noFill/>
      </xdr:spPr>
    </xdr:pic>
    <xdr:clientData fLocksWithSheet="0"/>
  </xdr:oneCellAnchor>
  <xdr:oneCellAnchor>
    <xdr:from>
      <xdr:col>2</xdr:col>
      <xdr:colOff>438150</xdr:colOff>
      <xdr:row>20</xdr:row>
      <xdr:rowOff>133350</xdr:rowOff>
    </xdr:from>
    <xdr:ext cx="857250" cy="1190625"/>
    <xdr:pic>
      <xdr:nvPicPr>
        <xdr:cNvPr id="23" name="image179.png" title="Imagen"/>
        <xdr:cNvPicPr preferRelativeResize="0"/>
      </xdr:nvPicPr>
      <xdr:blipFill>
        <a:blip xmlns:r="http://schemas.openxmlformats.org/officeDocument/2006/relationships" r:embed="rId20" cstate="print"/>
        <a:stretch>
          <a:fillRect/>
        </a:stretch>
      </xdr:blipFill>
      <xdr:spPr>
        <a:xfrm>
          <a:off x="3305175" y="14430375"/>
          <a:ext cx="857250" cy="1190625"/>
        </a:xfrm>
        <a:prstGeom prst="rect">
          <a:avLst/>
        </a:prstGeom>
        <a:noFill/>
      </xdr:spPr>
    </xdr:pic>
    <xdr:clientData fLocksWithSheet="0"/>
  </xdr:oneCellAnchor>
  <xdr:oneCellAnchor>
    <xdr:from>
      <xdr:col>1</xdr:col>
      <xdr:colOff>85725</xdr:colOff>
      <xdr:row>21</xdr:row>
      <xdr:rowOff>561975</xdr:rowOff>
    </xdr:from>
    <xdr:ext cx="1457325" cy="361950"/>
    <xdr:pic>
      <xdr:nvPicPr>
        <xdr:cNvPr id="24" name="image183.png" title="Imagen"/>
        <xdr:cNvPicPr preferRelativeResize="0"/>
      </xdr:nvPicPr>
      <xdr:blipFill>
        <a:blip xmlns:r="http://schemas.openxmlformats.org/officeDocument/2006/relationships" r:embed="rId21" cstate="print"/>
        <a:stretch>
          <a:fillRect/>
        </a:stretch>
      </xdr:blipFill>
      <xdr:spPr>
        <a:xfrm>
          <a:off x="1362075" y="16297275"/>
          <a:ext cx="1457325" cy="361950"/>
        </a:xfrm>
        <a:prstGeom prst="rect">
          <a:avLst/>
        </a:prstGeom>
        <a:noFill/>
      </xdr:spPr>
    </xdr:pic>
    <xdr:clientData fLocksWithSheet="0"/>
  </xdr:oneCellAnchor>
  <xdr:oneCellAnchor>
    <xdr:from>
      <xdr:col>2</xdr:col>
      <xdr:colOff>266701</xdr:colOff>
      <xdr:row>21</xdr:row>
      <xdr:rowOff>114300</xdr:rowOff>
    </xdr:from>
    <xdr:ext cx="1009650" cy="1171575"/>
    <xdr:pic>
      <xdr:nvPicPr>
        <xdr:cNvPr id="25" name="image184.png" title="Imagen"/>
        <xdr:cNvPicPr preferRelativeResize="0"/>
      </xdr:nvPicPr>
      <xdr:blipFill>
        <a:blip xmlns:r="http://schemas.openxmlformats.org/officeDocument/2006/relationships" r:embed="rId22" cstate="print"/>
        <a:stretch>
          <a:fillRect/>
        </a:stretch>
      </xdr:blipFill>
      <xdr:spPr>
        <a:xfrm>
          <a:off x="3133726" y="15849600"/>
          <a:ext cx="1009650" cy="1171575"/>
        </a:xfrm>
        <a:prstGeom prst="rect">
          <a:avLst/>
        </a:prstGeom>
        <a:noFill/>
      </xdr:spPr>
    </xdr:pic>
    <xdr:clientData fLocksWithSheet="0"/>
  </xdr:oneCellAnchor>
  <xdr:oneCellAnchor>
    <xdr:from>
      <xdr:col>1</xdr:col>
      <xdr:colOff>95250</xdr:colOff>
      <xdr:row>23</xdr:row>
      <xdr:rowOff>714375</xdr:rowOff>
    </xdr:from>
    <xdr:ext cx="1457325" cy="476250"/>
    <xdr:pic>
      <xdr:nvPicPr>
        <xdr:cNvPr id="26" name="image181.png" title="Imagen"/>
        <xdr:cNvPicPr preferRelativeResize="0"/>
      </xdr:nvPicPr>
      <xdr:blipFill>
        <a:blip xmlns:r="http://schemas.openxmlformats.org/officeDocument/2006/relationships" r:embed="rId23" cstate="print"/>
        <a:stretch>
          <a:fillRect/>
        </a:stretch>
      </xdr:blipFill>
      <xdr:spPr>
        <a:xfrm>
          <a:off x="1371600" y="17973675"/>
          <a:ext cx="1457325" cy="476250"/>
        </a:xfrm>
        <a:prstGeom prst="rect">
          <a:avLst/>
        </a:prstGeom>
        <a:noFill/>
      </xdr:spPr>
    </xdr:pic>
    <xdr:clientData fLocksWithSheet="0"/>
  </xdr:oneCellAnchor>
  <xdr:oneCellAnchor>
    <xdr:from>
      <xdr:col>2</xdr:col>
      <xdr:colOff>219075</xdr:colOff>
      <xdr:row>23</xdr:row>
      <xdr:rowOff>152400</xdr:rowOff>
    </xdr:from>
    <xdr:ext cx="1200150" cy="1571625"/>
    <xdr:pic>
      <xdr:nvPicPr>
        <xdr:cNvPr id="27" name="image190.png" title="Imagen"/>
        <xdr:cNvPicPr preferRelativeResize="0"/>
      </xdr:nvPicPr>
      <xdr:blipFill>
        <a:blip xmlns:r="http://schemas.openxmlformats.org/officeDocument/2006/relationships" r:embed="rId24" cstate="print"/>
        <a:stretch>
          <a:fillRect/>
        </a:stretch>
      </xdr:blipFill>
      <xdr:spPr>
        <a:xfrm>
          <a:off x="3086100" y="17411700"/>
          <a:ext cx="1200150" cy="1571625"/>
        </a:xfrm>
        <a:prstGeom prst="rect">
          <a:avLst/>
        </a:prstGeom>
        <a:noFill/>
      </xdr:spPr>
    </xdr:pic>
    <xdr:clientData fLocksWithSheet="0"/>
  </xdr:oneCellAnchor>
  <xdr:oneCellAnchor>
    <xdr:from>
      <xdr:col>1</xdr:col>
      <xdr:colOff>114300</xdr:colOff>
      <xdr:row>25</xdr:row>
      <xdr:rowOff>47625</xdr:rowOff>
    </xdr:from>
    <xdr:ext cx="1266825" cy="1247775"/>
    <xdr:pic>
      <xdr:nvPicPr>
        <xdr:cNvPr id="28" name="image186.png" title="Imagen"/>
        <xdr:cNvPicPr preferRelativeResize="0"/>
      </xdr:nvPicPr>
      <xdr:blipFill>
        <a:blip xmlns:r="http://schemas.openxmlformats.org/officeDocument/2006/relationships" r:embed="rId25" cstate="print"/>
        <a:stretch>
          <a:fillRect/>
        </a:stretch>
      </xdr:blipFill>
      <xdr:spPr>
        <a:xfrm>
          <a:off x="1390650" y="19297650"/>
          <a:ext cx="1266825" cy="1247775"/>
        </a:xfrm>
        <a:prstGeom prst="rect">
          <a:avLst/>
        </a:prstGeom>
        <a:noFill/>
      </xdr:spPr>
    </xdr:pic>
    <xdr:clientData fLocksWithSheet="0"/>
  </xdr:oneCellAnchor>
  <xdr:oneCellAnchor>
    <xdr:from>
      <xdr:col>2</xdr:col>
      <xdr:colOff>428625</xdr:colOff>
      <xdr:row>25</xdr:row>
      <xdr:rowOff>28576</xdr:rowOff>
    </xdr:from>
    <xdr:ext cx="971550" cy="1371600"/>
    <xdr:pic>
      <xdr:nvPicPr>
        <xdr:cNvPr id="29" name="image196.png" title="Imagen"/>
        <xdr:cNvPicPr preferRelativeResize="0"/>
      </xdr:nvPicPr>
      <xdr:blipFill>
        <a:blip xmlns:r="http://schemas.openxmlformats.org/officeDocument/2006/relationships" r:embed="rId26" cstate="print"/>
        <a:stretch>
          <a:fillRect/>
        </a:stretch>
      </xdr:blipFill>
      <xdr:spPr>
        <a:xfrm>
          <a:off x="3295650" y="19278601"/>
          <a:ext cx="971550" cy="1371600"/>
        </a:xfrm>
        <a:prstGeom prst="rect">
          <a:avLst/>
        </a:prstGeom>
        <a:noFill/>
      </xdr:spPr>
    </xdr:pic>
    <xdr:clientData fLocksWithSheet="0"/>
  </xdr:oneCellAnchor>
  <xdr:oneCellAnchor>
    <xdr:from>
      <xdr:col>1</xdr:col>
      <xdr:colOff>57150</xdr:colOff>
      <xdr:row>27</xdr:row>
      <xdr:rowOff>285750</xdr:rowOff>
    </xdr:from>
    <xdr:ext cx="1457325" cy="352425"/>
    <xdr:pic>
      <xdr:nvPicPr>
        <xdr:cNvPr id="30" name="image180.png" title="Imagen"/>
        <xdr:cNvPicPr preferRelativeResize="0"/>
      </xdr:nvPicPr>
      <xdr:blipFill>
        <a:blip xmlns:r="http://schemas.openxmlformats.org/officeDocument/2006/relationships" r:embed="rId27" cstate="print"/>
        <a:stretch>
          <a:fillRect/>
        </a:stretch>
      </xdr:blipFill>
      <xdr:spPr>
        <a:xfrm>
          <a:off x="1333500" y="21135975"/>
          <a:ext cx="1457325" cy="352425"/>
        </a:xfrm>
        <a:prstGeom prst="rect">
          <a:avLst/>
        </a:prstGeom>
        <a:noFill/>
      </xdr:spPr>
    </xdr:pic>
    <xdr:clientData fLocksWithSheet="0"/>
  </xdr:oneCellAnchor>
  <xdr:oneCellAnchor>
    <xdr:from>
      <xdr:col>2</xdr:col>
      <xdr:colOff>561976</xdr:colOff>
      <xdr:row>27</xdr:row>
      <xdr:rowOff>114299</xdr:rowOff>
    </xdr:from>
    <xdr:ext cx="657224" cy="923925"/>
    <xdr:pic>
      <xdr:nvPicPr>
        <xdr:cNvPr id="31" name="image193.png" title="Imagen"/>
        <xdr:cNvPicPr preferRelativeResize="0"/>
      </xdr:nvPicPr>
      <xdr:blipFill>
        <a:blip xmlns:r="http://schemas.openxmlformats.org/officeDocument/2006/relationships" r:embed="rId28" cstate="print"/>
        <a:stretch>
          <a:fillRect/>
        </a:stretch>
      </xdr:blipFill>
      <xdr:spPr>
        <a:xfrm>
          <a:off x="3429001" y="20964524"/>
          <a:ext cx="657224" cy="923925"/>
        </a:xfrm>
        <a:prstGeom prst="rect">
          <a:avLst/>
        </a:prstGeom>
        <a:noFill/>
      </xdr:spPr>
    </xdr:pic>
    <xdr:clientData fLocksWithSheet="0"/>
  </xdr:oneCellAnchor>
  <xdr:oneCellAnchor>
    <xdr:from>
      <xdr:col>1</xdr:col>
      <xdr:colOff>57150</xdr:colOff>
      <xdr:row>29</xdr:row>
      <xdr:rowOff>371475</xdr:rowOff>
    </xdr:from>
    <xdr:ext cx="1457325" cy="342900"/>
    <xdr:pic>
      <xdr:nvPicPr>
        <xdr:cNvPr id="32" name="image185.png" title="Imagen"/>
        <xdr:cNvPicPr preferRelativeResize="0"/>
      </xdr:nvPicPr>
      <xdr:blipFill>
        <a:blip xmlns:r="http://schemas.openxmlformats.org/officeDocument/2006/relationships" r:embed="rId29" cstate="print"/>
        <a:stretch>
          <a:fillRect/>
        </a:stretch>
      </xdr:blipFill>
      <xdr:spPr>
        <a:xfrm>
          <a:off x="1333500" y="22450425"/>
          <a:ext cx="1457325" cy="342900"/>
        </a:xfrm>
        <a:prstGeom prst="rect">
          <a:avLst/>
        </a:prstGeom>
        <a:noFill/>
      </xdr:spPr>
    </xdr:pic>
    <xdr:clientData fLocksWithSheet="0"/>
  </xdr:oneCellAnchor>
  <xdr:oneCellAnchor>
    <xdr:from>
      <xdr:col>2</xdr:col>
      <xdr:colOff>390525</xdr:colOff>
      <xdr:row>29</xdr:row>
      <xdr:rowOff>57150</xdr:rowOff>
    </xdr:from>
    <xdr:ext cx="1019175" cy="933450"/>
    <xdr:pic>
      <xdr:nvPicPr>
        <xdr:cNvPr id="33" name="image191.png" title="Imagen"/>
        <xdr:cNvPicPr preferRelativeResize="0"/>
      </xdr:nvPicPr>
      <xdr:blipFill>
        <a:blip xmlns:r="http://schemas.openxmlformats.org/officeDocument/2006/relationships" r:embed="rId30" cstate="print"/>
        <a:stretch>
          <a:fillRect/>
        </a:stretch>
      </xdr:blipFill>
      <xdr:spPr>
        <a:xfrm>
          <a:off x="3257550" y="22136100"/>
          <a:ext cx="1019175" cy="933450"/>
        </a:xfrm>
        <a:prstGeom prst="rect">
          <a:avLst/>
        </a:prstGeom>
        <a:noFill/>
      </xdr:spPr>
    </xdr:pic>
    <xdr:clientData fLocksWithSheet="0"/>
  </xdr:oneCellAnchor>
  <xdr:oneCellAnchor>
    <xdr:from>
      <xdr:col>1</xdr:col>
      <xdr:colOff>104775</xdr:colOff>
      <xdr:row>30</xdr:row>
      <xdr:rowOff>419100</xdr:rowOff>
    </xdr:from>
    <xdr:ext cx="1457325" cy="285750"/>
    <xdr:pic>
      <xdr:nvPicPr>
        <xdr:cNvPr id="34" name="image188.png" title="Imagen"/>
        <xdr:cNvPicPr preferRelativeResize="0"/>
      </xdr:nvPicPr>
      <xdr:blipFill>
        <a:blip xmlns:r="http://schemas.openxmlformats.org/officeDocument/2006/relationships" r:embed="rId31" cstate="print"/>
        <a:stretch>
          <a:fillRect/>
        </a:stretch>
      </xdr:blipFill>
      <xdr:spPr>
        <a:xfrm>
          <a:off x="1381125" y="23507700"/>
          <a:ext cx="1457325" cy="285750"/>
        </a:xfrm>
        <a:prstGeom prst="rect">
          <a:avLst/>
        </a:prstGeom>
        <a:noFill/>
      </xdr:spPr>
    </xdr:pic>
    <xdr:clientData fLocksWithSheet="0"/>
  </xdr:oneCellAnchor>
  <xdr:oneCellAnchor>
    <xdr:from>
      <xdr:col>2</xdr:col>
      <xdr:colOff>371475</xdr:colOff>
      <xdr:row>30</xdr:row>
      <xdr:rowOff>47625</xdr:rowOff>
    </xdr:from>
    <xdr:ext cx="876300" cy="1028700"/>
    <xdr:pic>
      <xdr:nvPicPr>
        <xdr:cNvPr id="35" name="image199.png" title="Imagen"/>
        <xdr:cNvPicPr preferRelativeResize="0"/>
      </xdr:nvPicPr>
      <xdr:blipFill>
        <a:blip xmlns:r="http://schemas.openxmlformats.org/officeDocument/2006/relationships" r:embed="rId32" cstate="print"/>
        <a:stretch>
          <a:fillRect/>
        </a:stretch>
      </xdr:blipFill>
      <xdr:spPr>
        <a:xfrm>
          <a:off x="3238500" y="23136225"/>
          <a:ext cx="876300" cy="1028700"/>
        </a:xfrm>
        <a:prstGeom prst="rect">
          <a:avLst/>
        </a:prstGeom>
        <a:noFill/>
      </xdr:spPr>
    </xdr:pic>
    <xdr:clientData fLocksWithSheet="0"/>
  </xdr:oneCellAnchor>
  <xdr:oneCellAnchor>
    <xdr:from>
      <xdr:col>1</xdr:col>
      <xdr:colOff>161925</xdr:colOff>
      <xdr:row>32</xdr:row>
      <xdr:rowOff>200025</xdr:rowOff>
    </xdr:from>
    <xdr:ext cx="1247775" cy="781050"/>
    <xdr:pic>
      <xdr:nvPicPr>
        <xdr:cNvPr id="36" name="image5.png" title="Imagen"/>
        <xdr:cNvPicPr preferRelativeResize="0"/>
      </xdr:nvPicPr>
      <xdr:blipFill>
        <a:blip xmlns:r="http://schemas.openxmlformats.org/officeDocument/2006/relationships" r:embed="rId11" cstate="print"/>
        <a:stretch>
          <a:fillRect/>
        </a:stretch>
      </xdr:blipFill>
      <xdr:spPr>
        <a:xfrm>
          <a:off x="1438275" y="24412575"/>
          <a:ext cx="1247775" cy="781050"/>
        </a:xfrm>
        <a:prstGeom prst="rect">
          <a:avLst/>
        </a:prstGeom>
        <a:noFill/>
      </xdr:spPr>
    </xdr:pic>
    <xdr:clientData fLocksWithSheet="0"/>
  </xdr:oneCellAnchor>
  <xdr:oneCellAnchor>
    <xdr:from>
      <xdr:col>2</xdr:col>
      <xdr:colOff>304800</xdr:colOff>
      <xdr:row>32</xdr:row>
      <xdr:rowOff>57150</xdr:rowOff>
    </xdr:from>
    <xdr:ext cx="971550" cy="1019175"/>
    <xdr:pic>
      <xdr:nvPicPr>
        <xdr:cNvPr id="37" name="image195.png" title="Imagen"/>
        <xdr:cNvPicPr preferRelativeResize="0"/>
      </xdr:nvPicPr>
      <xdr:blipFill>
        <a:blip xmlns:r="http://schemas.openxmlformats.org/officeDocument/2006/relationships" r:embed="rId33" cstate="print"/>
        <a:stretch>
          <a:fillRect/>
        </a:stretch>
      </xdr:blipFill>
      <xdr:spPr>
        <a:xfrm>
          <a:off x="3171825" y="24269700"/>
          <a:ext cx="971550" cy="1019175"/>
        </a:xfrm>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1</xdr:col>
      <xdr:colOff>114300</xdr:colOff>
      <xdr:row>7</xdr:row>
      <xdr:rowOff>276225</xdr:rowOff>
    </xdr:from>
    <xdr:ext cx="1447800" cy="561975"/>
    <xdr:pic>
      <xdr:nvPicPr>
        <xdr:cNvPr id="2" name="image192.png" title="Imagen"/>
        <xdr:cNvPicPr preferRelativeResize="0"/>
      </xdr:nvPicPr>
      <xdr:blipFill>
        <a:blip xmlns:r="http://schemas.openxmlformats.org/officeDocument/2006/relationships" r:embed="rId1" cstate="print"/>
        <a:stretch>
          <a:fillRect/>
        </a:stretch>
      </xdr:blipFill>
      <xdr:spPr>
        <a:xfrm>
          <a:off x="1390650" y="2828925"/>
          <a:ext cx="1447800" cy="561975"/>
        </a:xfrm>
        <a:prstGeom prst="rect">
          <a:avLst/>
        </a:prstGeom>
        <a:noFill/>
      </xdr:spPr>
    </xdr:pic>
    <xdr:clientData fLocksWithSheet="0"/>
  </xdr:oneCellAnchor>
  <xdr:oneCellAnchor>
    <xdr:from>
      <xdr:col>2</xdr:col>
      <xdr:colOff>466725</xdr:colOff>
      <xdr:row>7</xdr:row>
      <xdr:rowOff>76200</xdr:rowOff>
    </xdr:from>
    <xdr:ext cx="990600" cy="1076325"/>
    <xdr:pic>
      <xdr:nvPicPr>
        <xdr:cNvPr id="3" name="image187.png" title="Imagen"/>
        <xdr:cNvPicPr preferRelativeResize="0"/>
      </xdr:nvPicPr>
      <xdr:blipFill>
        <a:blip xmlns:r="http://schemas.openxmlformats.org/officeDocument/2006/relationships" r:embed="rId2" cstate="print"/>
        <a:stretch>
          <a:fillRect/>
        </a:stretch>
      </xdr:blipFill>
      <xdr:spPr>
        <a:xfrm>
          <a:off x="3390900" y="2628900"/>
          <a:ext cx="990600" cy="1076325"/>
        </a:xfrm>
        <a:prstGeom prst="rect">
          <a:avLst/>
        </a:prstGeom>
        <a:noFill/>
      </xdr:spPr>
    </xdr:pic>
    <xdr:clientData fLocksWithSheet="0"/>
  </xdr:oneCellAnchor>
  <xdr:oneCellAnchor>
    <xdr:from>
      <xdr:col>1</xdr:col>
      <xdr:colOff>28575</xdr:colOff>
      <xdr:row>8</xdr:row>
      <xdr:rowOff>123826</xdr:rowOff>
    </xdr:from>
    <xdr:ext cx="1609725" cy="609600"/>
    <xdr:pic>
      <xdr:nvPicPr>
        <xdr:cNvPr id="4" name="image189.png" title="Imagen"/>
        <xdr:cNvPicPr preferRelativeResize="0"/>
      </xdr:nvPicPr>
      <xdr:blipFill>
        <a:blip xmlns:r="http://schemas.openxmlformats.org/officeDocument/2006/relationships" r:embed="rId3" cstate="print"/>
        <a:stretch>
          <a:fillRect/>
        </a:stretch>
      </xdr:blipFill>
      <xdr:spPr>
        <a:xfrm>
          <a:off x="1304925" y="3952876"/>
          <a:ext cx="1609725" cy="609600"/>
        </a:xfrm>
        <a:prstGeom prst="rect">
          <a:avLst/>
        </a:prstGeom>
        <a:noFill/>
      </xdr:spPr>
    </xdr:pic>
    <xdr:clientData fLocksWithSheet="0"/>
  </xdr:oneCellAnchor>
  <xdr:oneCellAnchor>
    <xdr:from>
      <xdr:col>2</xdr:col>
      <xdr:colOff>476250</xdr:colOff>
      <xdr:row>8</xdr:row>
      <xdr:rowOff>114300</xdr:rowOff>
    </xdr:from>
    <xdr:ext cx="828675" cy="819150"/>
    <xdr:pic>
      <xdr:nvPicPr>
        <xdr:cNvPr id="5" name="image187.png" title="Imagen"/>
        <xdr:cNvPicPr preferRelativeResize="0"/>
      </xdr:nvPicPr>
      <xdr:blipFill>
        <a:blip xmlns:r="http://schemas.openxmlformats.org/officeDocument/2006/relationships" r:embed="rId2" cstate="print"/>
        <a:stretch>
          <a:fillRect/>
        </a:stretch>
      </xdr:blipFill>
      <xdr:spPr>
        <a:xfrm>
          <a:off x="3400425" y="3943350"/>
          <a:ext cx="828675" cy="819150"/>
        </a:xfrm>
        <a:prstGeom prst="rect">
          <a:avLst/>
        </a:prstGeom>
        <a:noFill/>
      </xdr:spPr>
    </xdr:pic>
    <xdr:clientData fLocksWithSheet="0"/>
  </xdr:oneCellAnchor>
  <xdr:oneCellAnchor>
    <xdr:from>
      <xdr:col>1</xdr:col>
      <xdr:colOff>47625</xdr:colOff>
      <xdr:row>9</xdr:row>
      <xdr:rowOff>209550</xdr:rowOff>
    </xdr:from>
    <xdr:ext cx="1533525" cy="695325"/>
    <xdr:pic>
      <xdr:nvPicPr>
        <xdr:cNvPr id="6" name="image197.png" title="Imagen"/>
        <xdr:cNvPicPr preferRelativeResize="0"/>
      </xdr:nvPicPr>
      <xdr:blipFill>
        <a:blip xmlns:r="http://schemas.openxmlformats.org/officeDocument/2006/relationships" r:embed="rId4" cstate="print"/>
        <a:stretch>
          <a:fillRect/>
        </a:stretch>
      </xdr:blipFill>
      <xdr:spPr>
        <a:xfrm>
          <a:off x="1323975" y="5105400"/>
          <a:ext cx="1533525" cy="695325"/>
        </a:xfrm>
        <a:prstGeom prst="rect">
          <a:avLst/>
        </a:prstGeom>
        <a:noFill/>
      </xdr:spPr>
    </xdr:pic>
    <xdr:clientData fLocksWithSheet="0"/>
  </xdr:oneCellAnchor>
  <xdr:oneCellAnchor>
    <xdr:from>
      <xdr:col>2</xdr:col>
      <xdr:colOff>295276</xdr:colOff>
      <xdr:row>9</xdr:row>
      <xdr:rowOff>161926</xdr:rowOff>
    </xdr:from>
    <xdr:ext cx="1181100" cy="1066800"/>
    <xdr:pic>
      <xdr:nvPicPr>
        <xdr:cNvPr id="7" name="image202.png" title="Imagen"/>
        <xdr:cNvPicPr preferRelativeResize="0"/>
      </xdr:nvPicPr>
      <xdr:blipFill>
        <a:blip xmlns:r="http://schemas.openxmlformats.org/officeDocument/2006/relationships" r:embed="rId5" cstate="print"/>
        <a:stretch>
          <a:fillRect/>
        </a:stretch>
      </xdr:blipFill>
      <xdr:spPr>
        <a:xfrm>
          <a:off x="3219451" y="5057776"/>
          <a:ext cx="1181100" cy="1066800"/>
        </a:xfrm>
        <a:prstGeom prst="rect">
          <a:avLst/>
        </a:prstGeom>
        <a:noFill/>
      </xdr:spPr>
    </xdr:pic>
    <xdr:clientData fLocksWithSheet="0"/>
  </xdr:oneCellAnchor>
  <xdr:oneCellAnchor>
    <xdr:from>
      <xdr:col>1</xdr:col>
      <xdr:colOff>47625</xdr:colOff>
      <xdr:row>12</xdr:row>
      <xdr:rowOff>285750</xdr:rowOff>
    </xdr:from>
    <xdr:ext cx="1552575" cy="409575"/>
    <xdr:pic>
      <xdr:nvPicPr>
        <xdr:cNvPr id="8" name="image198.png" title="Imagen"/>
        <xdr:cNvPicPr preferRelativeResize="0"/>
      </xdr:nvPicPr>
      <xdr:blipFill>
        <a:blip xmlns:r="http://schemas.openxmlformats.org/officeDocument/2006/relationships" r:embed="rId6" cstate="print"/>
        <a:stretch>
          <a:fillRect/>
        </a:stretch>
      </xdr:blipFill>
      <xdr:spPr>
        <a:xfrm>
          <a:off x="1323975" y="6667500"/>
          <a:ext cx="1552575" cy="409575"/>
        </a:xfrm>
        <a:prstGeom prst="rect">
          <a:avLst/>
        </a:prstGeom>
        <a:noFill/>
      </xdr:spPr>
    </xdr:pic>
    <xdr:clientData fLocksWithSheet="0"/>
  </xdr:oneCellAnchor>
  <xdr:oneCellAnchor>
    <xdr:from>
      <xdr:col>2</xdr:col>
      <xdr:colOff>57150</xdr:colOff>
      <xdr:row>12</xdr:row>
      <xdr:rowOff>238125</xdr:rowOff>
    </xdr:from>
    <xdr:ext cx="1752600" cy="676275"/>
    <xdr:pic>
      <xdr:nvPicPr>
        <xdr:cNvPr id="9" name="image200.png" title="Imagen"/>
        <xdr:cNvPicPr preferRelativeResize="0"/>
      </xdr:nvPicPr>
      <xdr:blipFill>
        <a:blip xmlns:r="http://schemas.openxmlformats.org/officeDocument/2006/relationships" r:embed="rId7" cstate="print"/>
        <a:stretch>
          <a:fillRect/>
        </a:stretch>
      </xdr:blipFill>
      <xdr:spPr>
        <a:xfrm>
          <a:off x="2981325" y="6619875"/>
          <a:ext cx="1752600" cy="676275"/>
        </a:xfrm>
        <a:prstGeom prst="rect">
          <a:avLst/>
        </a:prstGeom>
        <a:noFill/>
      </xdr:spPr>
    </xdr:pic>
    <xdr:clientData fLocksWithSheet="0"/>
  </xdr:oneCellAnchor>
  <xdr:oneCellAnchor>
    <xdr:from>
      <xdr:col>1</xdr:col>
      <xdr:colOff>66675</xdr:colOff>
      <xdr:row>13</xdr:row>
      <xdr:rowOff>200025</xdr:rowOff>
    </xdr:from>
    <xdr:ext cx="1514475" cy="714375"/>
    <xdr:pic>
      <xdr:nvPicPr>
        <xdr:cNvPr id="10" name="image201.png" title="Imagen"/>
        <xdr:cNvPicPr preferRelativeResize="0"/>
      </xdr:nvPicPr>
      <xdr:blipFill>
        <a:blip xmlns:r="http://schemas.openxmlformats.org/officeDocument/2006/relationships" r:embed="rId8" cstate="print"/>
        <a:stretch>
          <a:fillRect/>
        </a:stretch>
      </xdr:blipFill>
      <xdr:spPr>
        <a:xfrm>
          <a:off x="1343025" y="7791450"/>
          <a:ext cx="1514475" cy="714375"/>
        </a:xfrm>
        <a:prstGeom prst="rect">
          <a:avLst/>
        </a:prstGeom>
        <a:noFill/>
      </xdr:spPr>
    </xdr:pic>
    <xdr:clientData fLocksWithSheet="0"/>
  </xdr:oneCellAnchor>
  <xdr:oneCellAnchor>
    <xdr:from>
      <xdr:col>2</xdr:col>
      <xdr:colOff>114300</xdr:colOff>
      <xdr:row>13</xdr:row>
      <xdr:rowOff>85724</xdr:rowOff>
    </xdr:from>
    <xdr:ext cx="1638300" cy="1000125"/>
    <xdr:pic>
      <xdr:nvPicPr>
        <xdr:cNvPr id="11" name="image200.png" title="Imagen"/>
        <xdr:cNvPicPr preferRelativeResize="0"/>
      </xdr:nvPicPr>
      <xdr:blipFill>
        <a:blip xmlns:r="http://schemas.openxmlformats.org/officeDocument/2006/relationships" r:embed="rId7" cstate="print"/>
        <a:stretch>
          <a:fillRect/>
        </a:stretch>
      </xdr:blipFill>
      <xdr:spPr>
        <a:xfrm>
          <a:off x="3038475" y="7677149"/>
          <a:ext cx="1638300" cy="1000125"/>
        </a:xfrm>
        <a:prstGeom prst="rect">
          <a:avLst/>
        </a:prstGeom>
        <a:noFill/>
      </xdr:spPr>
    </xdr:pic>
    <xdr:clientData fLocksWithSheet="0"/>
  </xdr:oneCellAnchor>
  <xdr:oneCellAnchor>
    <xdr:from>
      <xdr:col>1</xdr:col>
      <xdr:colOff>114300</xdr:colOff>
      <xdr:row>14</xdr:row>
      <xdr:rowOff>447675</xdr:rowOff>
    </xdr:from>
    <xdr:ext cx="1381125" cy="514350"/>
    <xdr:pic>
      <xdr:nvPicPr>
        <xdr:cNvPr id="12" name="image203.png" title="Imagen"/>
        <xdr:cNvPicPr preferRelativeResize="0"/>
      </xdr:nvPicPr>
      <xdr:blipFill>
        <a:blip xmlns:r="http://schemas.openxmlformats.org/officeDocument/2006/relationships" r:embed="rId9" cstate="print"/>
        <a:stretch>
          <a:fillRect/>
        </a:stretch>
      </xdr:blipFill>
      <xdr:spPr>
        <a:xfrm>
          <a:off x="1390650" y="9344025"/>
          <a:ext cx="1381125" cy="514350"/>
        </a:xfrm>
        <a:prstGeom prst="rect">
          <a:avLst/>
        </a:prstGeom>
        <a:noFill/>
      </xdr:spPr>
    </xdr:pic>
    <xdr:clientData fLocksWithSheet="0"/>
  </xdr:oneCellAnchor>
  <xdr:oneCellAnchor>
    <xdr:from>
      <xdr:col>2</xdr:col>
      <xdr:colOff>66675</xdr:colOff>
      <xdr:row>14</xdr:row>
      <xdr:rowOff>228600</xdr:rowOff>
    </xdr:from>
    <xdr:ext cx="1724025" cy="828675"/>
    <xdr:pic>
      <xdr:nvPicPr>
        <xdr:cNvPr id="13" name="image200.png" title="Imagen"/>
        <xdr:cNvPicPr preferRelativeResize="0"/>
      </xdr:nvPicPr>
      <xdr:blipFill>
        <a:blip xmlns:r="http://schemas.openxmlformats.org/officeDocument/2006/relationships" r:embed="rId7" cstate="print"/>
        <a:stretch>
          <a:fillRect/>
        </a:stretch>
      </xdr:blipFill>
      <xdr:spPr>
        <a:xfrm>
          <a:off x="2990850" y="9124950"/>
          <a:ext cx="1724025" cy="828675"/>
        </a:xfrm>
        <a:prstGeom prst="rect">
          <a:avLst/>
        </a:prstGeom>
        <a:noFill/>
      </xdr:spPr>
    </xdr:pic>
    <xdr:clientData fLocksWithSheet="0"/>
  </xdr:oneCellAnchor>
  <xdr:oneCellAnchor>
    <xdr:from>
      <xdr:col>1</xdr:col>
      <xdr:colOff>76200</xdr:colOff>
      <xdr:row>16</xdr:row>
      <xdr:rowOff>257175</xdr:rowOff>
    </xdr:from>
    <xdr:ext cx="1485900" cy="800100"/>
    <xdr:pic>
      <xdr:nvPicPr>
        <xdr:cNvPr id="14" name="image166.png" title="Imagen"/>
        <xdr:cNvPicPr preferRelativeResize="0"/>
      </xdr:nvPicPr>
      <xdr:blipFill>
        <a:blip xmlns:r="http://schemas.openxmlformats.org/officeDocument/2006/relationships" r:embed="rId10" cstate="print"/>
        <a:stretch>
          <a:fillRect/>
        </a:stretch>
      </xdr:blipFill>
      <xdr:spPr>
        <a:xfrm>
          <a:off x="1352550" y="10715625"/>
          <a:ext cx="1485900" cy="800100"/>
        </a:xfrm>
        <a:prstGeom prst="rect">
          <a:avLst/>
        </a:prstGeom>
        <a:noFill/>
      </xdr:spPr>
    </xdr:pic>
    <xdr:clientData fLocksWithSheet="0"/>
  </xdr:oneCellAnchor>
  <xdr:oneCellAnchor>
    <xdr:from>
      <xdr:col>2</xdr:col>
      <xdr:colOff>276226</xdr:colOff>
      <xdr:row>16</xdr:row>
      <xdr:rowOff>95251</xdr:rowOff>
    </xdr:from>
    <xdr:ext cx="1238250" cy="1219200"/>
    <xdr:pic>
      <xdr:nvPicPr>
        <xdr:cNvPr id="15" name="image210.png" title="Imagen"/>
        <xdr:cNvPicPr preferRelativeResize="0"/>
      </xdr:nvPicPr>
      <xdr:blipFill>
        <a:blip xmlns:r="http://schemas.openxmlformats.org/officeDocument/2006/relationships" r:embed="rId11" cstate="print"/>
        <a:stretch>
          <a:fillRect/>
        </a:stretch>
      </xdr:blipFill>
      <xdr:spPr>
        <a:xfrm>
          <a:off x="3200401" y="10553701"/>
          <a:ext cx="1238250" cy="1219200"/>
        </a:xfrm>
        <a:prstGeom prst="rect">
          <a:avLst/>
        </a:prstGeom>
        <a:noFill/>
      </xdr:spPr>
    </xdr:pic>
    <xdr:clientData fLocksWithSheet="0"/>
  </xdr:oneCellAnchor>
  <xdr:oneCellAnchor>
    <xdr:from>
      <xdr:col>1</xdr:col>
      <xdr:colOff>85726</xdr:colOff>
      <xdr:row>17</xdr:row>
      <xdr:rowOff>419101</xdr:rowOff>
    </xdr:from>
    <xdr:ext cx="1466850" cy="647700"/>
    <xdr:pic>
      <xdr:nvPicPr>
        <xdr:cNvPr id="16" name="image86.png" title="Imagen"/>
        <xdr:cNvPicPr preferRelativeResize="0"/>
      </xdr:nvPicPr>
      <xdr:blipFill>
        <a:blip xmlns:r="http://schemas.openxmlformats.org/officeDocument/2006/relationships" r:embed="rId12" cstate="print"/>
        <a:stretch>
          <a:fillRect/>
        </a:stretch>
      </xdr:blipFill>
      <xdr:spPr>
        <a:xfrm>
          <a:off x="1362076" y="12258676"/>
          <a:ext cx="1466850" cy="647700"/>
        </a:xfrm>
        <a:prstGeom prst="rect">
          <a:avLst/>
        </a:prstGeom>
        <a:noFill/>
      </xdr:spPr>
    </xdr:pic>
    <xdr:clientData fLocksWithSheet="0"/>
  </xdr:oneCellAnchor>
  <xdr:oneCellAnchor>
    <xdr:from>
      <xdr:col>2</xdr:col>
      <xdr:colOff>304800</xdr:colOff>
      <xdr:row>17</xdr:row>
      <xdr:rowOff>95250</xdr:rowOff>
    </xdr:from>
    <xdr:ext cx="1238250" cy="1276350"/>
    <xdr:pic>
      <xdr:nvPicPr>
        <xdr:cNvPr id="17" name="image210.png" title="Imagen"/>
        <xdr:cNvPicPr preferRelativeResize="0"/>
      </xdr:nvPicPr>
      <xdr:blipFill>
        <a:blip xmlns:r="http://schemas.openxmlformats.org/officeDocument/2006/relationships" r:embed="rId11" cstate="print"/>
        <a:stretch>
          <a:fillRect/>
        </a:stretch>
      </xdr:blipFill>
      <xdr:spPr>
        <a:xfrm>
          <a:off x="3228975" y="11934825"/>
          <a:ext cx="1238250" cy="1276350"/>
        </a:xfrm>
        <a:prstGeom prst="rect">
          <a:avLst/>
        </a:prstGeom>
        <a:noFill/>
      </xdr:spPr>
    </xdr:pic>
    <xdr:clientData fLocksWithSheet="0"/>
  </xdr:oneCellAnchor>
  <xdr:oneCellAnchor>
    <xdr:from>
      <xdr:col>1</xdr:col>
      <xdr:colOff>47625</xdr:colOff>
      <xdr:row>18</xdr:row>
      <xdr:rowOff>238125</xdr:rowOff>
    </xdr:from>
    <xdr:ext cx="1562100" cy="933450"/>
    <xdr:pic>
      <xdr:nvPicPr>
        <xdr:cNvPr id="18" name="image5.png" title="Imagen"/>
        <xdr:cNvPicPr preferRelativeResize="0"/>
      </xdr:nvPicPr>
      <xdr:blipFill>
        <a:blip xmlns:r="http://schemas.openxmlformats.org/officeDocument/2006/relationships" r:embed="rId13" cstate="print"/>
        <a:stretch>
          <a:fillRect/>
        </a:stretch>
      </xdr:blipFill>
      <xdr:spPr>
        <a:xfrm>
          <a:off x="1323975" y="13525500"/>
          <a:ext cx="1562100" cy="933450"/>
        </a:xfrm>
        <a:prstGeom prst="rect">
          <a:avLst/>
        </a:prstGeom>
        <a:noFill/>
      </xdr:spPr>
    </xdr:pic>
    <xdr:clientData fLocksWithSheet="0"/>
  </xdr:oneCellAnchor>
  <xdr:oneCellAnchor>
    <xdr:from>
      <xdr:col>2</xdr:col>
      <xdr:colOff>523875</xdr:colOff>
      <xdr:row>18</xdr:row>
      <xdr:rowOff>123825</xdr:rowOff>
    </xdr:from>
    <xdr:ext cx="790575" cy="1219200"/>
    <xdr:pic>
      <xdr:nvPicPr>
        <xdr:cNvPr id="19" name="image207.png" title="Imagen"/>
        <xdr:cNvPicPr preferRelativeResize="0"/>
      </xdr:nvPicPr>
      <xdr:blipFill>
        <a:blip xmlns:r="http://schemas.openxmlformats.org/officeDocument/2006/relationships" r:embed="rId14" cstate="print"/>
        <a:stretch>
          <a:fillRect/>
        </a:stretch>
      </xdr:blipFill>
      <xdr:spPr>
        <a:xfrm>
          <a:off x="3448050" y="13411200"/>
          <a:ext cx="790575" cy="1219200"/>
        </a:xfrm>
        <a:prstGeom prst="rect">
          <a:avLst/>
        </a:prstGeom>
        <a:noFill/>
      </xdr:spPr>
    </xdr:pic>
    <xdr:clientData fLocksWithSheet="0"/>
  </xdr:oneCellAnchor>
  <xdr:oneCellAnchor>
    <xdr:from>
      <xdr:col>1</xdr:col>
      <xdr:colOff>28575</xdr:colOff>
      <xdr:row>20</xdr:row>
      <xdr:rowOff>161925</xdr:rowOff>
    </xdr:from>
    <xdr:ext cx="1495425" cy="371475"/>
    <xdr:pic>
      <xdr:nvPicPr>
        <xdr:cNvPr id="20" name="image212.png" title="Imagen"/>
        <xdr:cNvPicPr preferRelativeResize="0"/>
      </xdr:nvPicPr>
      <xdr:blipFill>
        <a:blip xmlns:r="http://schemas.openxmlformats.org/officeDocument/2006/relationships" r:embed="rId15" cstate="print"/>
        <a:stretch>
          <a:fillRect/>
        </a:stretch>
      </xdr:blipFill>
      <xdr:spPr>
        <a:xfrm>
          <a:off x="1304925" y="15059025"/>
          <a:ext cx="1495425" cy="371475"/>
        </a:xfrm>
        <a:prstGeom prst="rect">
          <a:avLst/>
        </a:prstGeom>
        <a:noFill/>
      </xdr:spPr>
    </xdr:pic>
    <xdr:clientData fLocksWithSheet="0"/>
  </xdr:oneCellAnchor>
  <xdr:oneCellAnchor>
    <xdr:from>
      <xdr:col>2</xdr:col>
      <xdr:colOff>523875</xdr:colOff>
      <xdr:row>20</xdr:row>
      <xdr:rowOff>76200</xdr:rowOff>
    </xdr:from>
    <xdr:ext cx="704850" cy="704850"/>
    <xdr:pic>
      <xdr:nvPicPr>
        <xdr:cNvPr id="21" name="image204.png" title="Imagen"/>
        <xdr:cNvPicPr preferRelativeResize="0"/>
      </xdr:nvPicPr>
      <xdr:blipFill>
        <a:blip xmlns:r="http://schemas.openxmlformats.org/officeDocument/2006/relationships" r:embed="rId16" cstate="print"/>
        <a:stretch>
          <a:fillRect/>
        </a:stretch>
      </xdr:blipFill>
      <xdr:spPr>
        <a:xfrm>
          <a:off x="3448050" y="14973300"/>
          <a:ext cx="704850" cy="704850"/>
        </a:xfrm>
        <a:prstGeom prst="rect">
          <a:avLst/>
        </a:prstGeom>
        <a:noFill/>
      </xdr:spPr>
    </xdr:pic>
    <xdr:clientData fLocksWithSheet="0"/>
  </xdr:oneCellAnchor>
  <xdr:oneCellAnchor>
    <xdr:from>
      <xdr:col>1</xdr:col>
      <xdr:colOff>0</xdr:colOff>
      <xdr:row>21</xdr:row>
      <xdr:rowOff>152400</xdr:rowOff>
    </xdr:from>
    <xdr:ext cx="1514475" cy="495300"/>
    <xdr:pic>
      <xdr:nvPicPr>
        <xdr:cNvPr id="22" name="image205.png" title="Imagen"/>
        <xdr:cNvPicPr preferRelativeResize="0"/>
      </xdr:nvPicPr>
      <xdr:blipFill>
        <a:blip xmlns:r="http://schemas.openxmlformats.org/officeDocument/2006/relationships" r:embed="rId17" cstate="print"/>
        <a:stretch>
          <a:fillRect/>
        </a:stretch>
      </xdr:blipFill>
      <xdr:spPr>
        <a:xfrm>
          <a:off x="1276350" y="15859125"/>
          <a:ext cx="1514475" cy="495300"/>
        </a:xfrm>
        <a:prstGeom prst="rect">
          <a:avLst/>
        </a:prstGeom>
        <a:noFill/>
      </xdr:spPr>
    </xdr:pic>
    <xdr:clientData fLocksWithSheet="0"/>
  </xdr:oneCellAnchor>
  <xdr:oneCellAnchor>
    <xdr:from>
      <xdr:col>2</xdr:col>
      <xdr:colOff>523875</xdr:colOff>
      <xdr:row>21</xdr:row>
      <xdr:rowOff>47625</xdr:rowOff>
    </xdr:from>
    <xdr:ext cx="600075" cy="552450"/>
    <xdr:pic>
      <xdr:nvPicPr>
        <xdr:cNvPr id="23" name="image206.png" title="Imagen"/>
        <xdr:cNvPicPr preferRelativeResize="0"/>
      </xdr:nvPicPr>
      <xdr:blipFill>
        <a:blip xmlns:r="http://schemas.openxmlformats.org/officeDocument/2006/relationships" r:embed="rId18" cstate="print"/>
        <a:stretch>
          <a:fillRect/>
        </a:stretch>
      </xdr:blipFill>
      <xdr:spPr>
        <a:xfrm>
          <a:off x="3448050" y="15754350"/>
          <a:ext cx="600075" cy="552450"/>
        </a:xfrm>
        <a:prstGeom prst="rect">
          <a:avLst/>
        </a:prstGeom>
        <a:noFill/>
      </xdr:spPr>
    </xdr:pic>
    <xdr:clientData fLocksWithSheet="0"/>
  </xdr:oneCellAnchor>
  <xdr:oneCellAnchor>
    <xdr:from>
      <xdr:col>1</xdr:col>
      <xdr:colOff>85725</xdr:colOff>
      <xdr:row>22</xdr:row>
      <xdr:rowOff>133350</xdr:rowOff>
    </xdr:from>
    <xdr:ext cx="1390650" cy="428625"/>
    <xdr:pic>
      <xdr:nvPicPr>
        <xdr:cNvPr id="24" name="image216.png" title="Imagen"/>
        <xdr:cNvPicPr preferRelativeResize="0"/>
      </xdr:nvPicPr>
      <xdr:blipFill>
        <a:blip xmlns:r="http://schemas.openxmlformats.org/officeDocument/2006/relationships" r:embed="rId19" cstate="print"/>
        <a:stretch>
          <a:fillRect/>
        </a:stretch>
      </xdr:blipFill>
      <xdr:spPr>
        <a:xfrm>
          <a:off x="1362075" y="16602075"/>
          <a:ext cx="1390650" cy="428625"/>
        </a:xfrm>
        <a:prstGeom prst="rect">
          <a:avLst/>
        </a:prstGeom>
        <a:noFill/>
      </xdr:spPr>
    </xdr:pic>
    <xdr:clientData fLocksWithSheet="0"/>
  </xdr:oneCellAnchor>
  <xdr:oneCellAnchor>
    <xdr:from>
      <xdr:col>2</xdr:col>
      <xdr:colOff>552450</xdr:colOff>
      <xdr:row>22</xdr:row>
      <xdr:rowOff>38100</xdr:rowOff>
    </xdr:from>
    <xdr:ext cx="638175" cy="638175"/>
    <xdr:pic>
      <xdr:nvPicPr>
        <xdr:cNvPr id="25" name="image206.png" title="Imagen"/>
        <xdr:cNvPicPr preferRelativeResize="0"/>
      </xdr:nvPicPr>
      <xdr:blipFill>
        <a:blip xmlns:r="http://schemas.openxmlformats.org/officeDocument/2006/relationships" r:embed="rId18" cstate="print"/>
        <a:stretch>
          <a:fillRect/>
        </a:stretch>
      </xdr:blipFill>
      <xdr:spPr>
        <a:xfrm>
          <a:off x="3476625" y="16506825"/>
          <a:ext cx="638175" cy="638175"/>
        </a:xfrm>
        <a:prstGeom prst="rect">
          <a:avLst/>
        </a:prstGeom>
        <a:noFill/>
      </xdr:spPr>
    </xdr:pic>
    <xdr:clientData fLocksWithSheet="0"/>
  </xdr:oneCellAnchor>
  <xdr:oneCellAnchor>
    <xdr:from>
      <xdr:col>1</xdr:col>
      <xdr:colOff>57151</xdr:colOff>
      <xdr:row>24</xdr:row>
      <xdr:rowOff>161926</xdr:rowOff>
    </xdr:from>
    <xdr:ext cx="1543050" cy="552450"/>
    <xdr:pic>
      <xdr:nvPicPr>
        <xdr:cNvPr id="26" name="image218.png" title="Imagen"/>
        <xdr:cNvPicPr preferRelativeResize="0"/>
      </xdr:nvPicPr>
      <xdr:blipFill>
        <a:blip xmlns:r="http://schemas.openxmlformats.org/officeDocument/2006/relationships" r:embed="rId20" cstate="print"/>
        <a:stretch>
          <a:fillRect/>
        </a:stretch>
      </xdr:blipFill>
      <xdr:spPr>
        <a:xfrm>
          <a:off x="1333501" y="17545051"/>
          <a:ext cx="1543050" cy="552450"/>
        </a:xfrm>
        <a:prstGeom prst="rect">
          <a:avLst/>
        </a:prstGeom>
        <a:noFill/>
      </xdr:spPr>
    </xdr:pic>
    <xdr:clientData fLocksWithSheet="0"/>
  </xdr:oneCellAnchor>
  <xdr:oneCellAnchor>
    <xdr:from>
      <xdr:col>2</xdr:col>
      <xdr:colOff>590550</xdr:colOff>
      <xdr:row>24</xdr:row>
      <xdr:rowOff>123825</xdr:rowOff>
    </xdr:from>
    <xdr:ext cx="638175" cy="638175"/>
    <xdr:pic>
      <xdr:nvPicPr>
        <xdr:cNvPr id="27" name="image214.png" title="Imagen"/>
        <xdr:cNvPicPr preferRelativeResize="0"/>
      </xdr:nvPicPr>
      <xdr:blipFill>
        <a:blip xmlns:r="http://schemas.openxmlformats.org/officeDocument/2006/relationships" r:embed="rId21" cstate="print"/>
        <a:stretch>
          <a:fillRect/>
        </a:stretch>
      </xdr:blipFill>
      <xdr:spPr>
        <a:xfrm>
          <a:off x="3514725" y="17506950"/>
          <a:ext cx="638175" cy="638175"/>
        </a:xfrm>
        <a:prstGeom prst="rect">
          <a:avLst/>
        </a:prstGeom>
        <a:noFill/>
      </xdr:spPr>
    </xdr:pic>
    <xdr:clientData fLocksWithSheet="0"/>
  </xdr:oneCellAnchor>
  <xdr:oneCellAnchor>
    <xdr:from>
      <xdr:col>1</xdr:col>
      <xdr:colOff>114300</xdr:colOff>
      <xdr:row>25</xdr:row>
      <xdr:rowOff>190500</xdr:rowOff>
    </xdr:from>
    <xdr:ext cx="1400175" cy="447675"/>
    <xdr:pic>
      <xdr:nvPicPr>
        <xdr:cNvPr id="28" name="image217.png" title="Imagen"/>
        <xdr:cNvPicPr preferRelativeResize="0"/>
      </xdr:nvPicPr>
      <xdr:blipFill>
        <a:blip xmlns:r="http://schemas.openxmlformats.org/officeDocument/2006/relationships" r:embed="rId22" cstate="print"/>
        <a:stretch>
          <a:fillRect/>
        </a:stretch>
      </xdr:blipFill>
      <xdr:spPr>
        <a:xfrm>
          <a:off x="1390650" y="18383250"/>
          <a:ext cx="1400175" cy="447675"/>
        </a:xfrm>
        <a:prstGeom prst="rect">
          <a:avLst/>
        </a:prstGeom>
        <a:noFill/>
      </xdr:spPr>
    </xdr:pic>
    <xdr:clientData fLocksWithSheet="0"/>
  </xdr:oneCellAnchor>
  <xdr:oneCellAnchor>
    <xdr:from>
      <xdr:col>2</xdr:col>
      <xdr:colOff>638175</xdr:colOff>
      <xdr:row>25</xdr:row>
      <xdr:rowOff>171451</xdr:rowOff>
    </xdr:from>
    <xdr:ext cx="638175" cy="571500"/>
    <xdr:pic>
      <xdr:nvPicPr>
        <xdr:cNvPr id="29" name="image211.png" title="Imagen"/>
        <xdr:cNvPicPr preferRelativeResize="0"/>
      </xdr:nvPicPr>
      <xdr:blipFill>
        <a:blip xmlns:r="http://schemas.openxmlformats.org/officeDocument/2006/relationships" r:embed="rId21" cstate="print"/>
        <a:stretch>
          <a:fillRect/>
        </a:stretch>
      </xdr:blipFill>
      <xdr:spPr>
        <a:xfrm>
          <a:off x="3562350" y="18364201"/>
          <a:ext cx="638175" cy="571500"/>
        </a:xfrm>
        <a:prstGeom prst="rect">
          <a:avLst/>
        </a:prstGeom>
        <a:noFill/>
      </xdr:spPr>
    </xdr:pic>
    <xdr:clientData fLocksWithSheet="0"/>
  </xdr:oneCellAnchor>
  <xdr:oneCellAnchor>
    <xdr:from>
      <xdr:col>1</xdr:col>
      <xdr:colOff>19050</xdr:colOff>
      <xdr:row>26</xdr:row>
      <xdr:rowOff>190500</xdr:rowOff>
    </xdr:from>
    <xdr:ext cx="1619250" cy="390525"/>
    <xdr:pic>
      <xdr:nvPicPr>
        <xdr:cNvPr id="30" name="image213.png" title="Imagen"/>
        <xdr:cNvPicPr preferRelativeResize="0"/>
      </xdr:nvPicPr>
      <xdr:blipFill>
        <a:blip xmlns:r="http://schemas.openxmlformats.org/officeDocument/2006/relationships" r:embed="rId23" cstate="print"/>
        <a:stretch>
          <a:fillRect/>
        </a:stretch>
      </xdr:blipFill>
      <xdr:spPr>
        <a:xfrm>
          <a:off x="1295400" y="19240500"/>
          <a:ext cx="1619250" cy="390525"/>
        </a:xfrm>
        <a:prstGeom prst="rect">
          <a:avLst/>
        </a:prstGeom>
        <a:noFill/>
      </xdr:spPr>
    </xdr:pic>
    <xdr:clientData fLocksWithSheet="0"/>
  </xdr:oneCellAnchor>
  <xdr:oneCellAnchor>
    <xdr:from>
      <xdr:col>2</xdr:col>
      <xdr:colOff>552450</xdr:colOff>
      <xdr:row>26</xdr:row>
      <xdr:rowOff>85725</xdr:rowOff>
    </xdr:from>
    <xdr:ext cx="638175" cy="638175"/>
    <xdr:pic>
      <xdr:nvPicPr>
        <xdr:cNvPr id="31" name="image208.png" title="Imagen"/>
        <xdr:cNvPicPr preferRelativeResize="0"/>
      </xdr:nvPicPr>
      <xdr:blipFill>
        <a:blip xmlns:r="http://schemas.openxmlformats.org/officeDocument/2006/relationships" r:embed="rId21" cstate="print"/>
        <a:stretch>
          <a:fillRect/>
        </a:stretch>
      </xdr:blipFill>
      <xdr:spPr>
        <a:xfrm>
          <a:off x="3476625" y="19135725"/>
          <a:ext cx="638175" cy="638175"/>
        </a:xfrm>
        <a:prstGeom prst="rect">
          <a:avLst/>
        </a:prstGeom>
        <a:noFill/>
      </xdr:spPr>
    </xdr:pic>
    <xdr:clientData fLocksWithSheet="0"/>
  </xdr:oneCellAnchor>
  <xdr:oneCellAnchor>
    <xdr:from>
      <xdr:col>1</xdr:col>
      <xdr:colOff>76200</xdr:colOff>
      <xdr:row>28</xdr:row>
      <xdr:rowOff>133350</xdr:rowOff>
    </xdr:from>
    <xdr:ext cx="1495425" cy="942975"/>
    <xdr:pic>
      <xdr:nvPicPr>
        <xdr:cNvPr id="32" name="image209.png" title="Imagen"/>
        <xdr:cNvPicPr preferRelativeResize="0"/>
      </xdr:nvPicPr>
      <xdr:blipFill>
        <a:blip xmlns:r="http://schemas.openxmlformats.org/officeDocument/2006/relationships" r:embed="rId24" cstate="print"/>
        <a:stretch>
          <a:fillRect/>
        </a:stretch>
      </xdr:blipFill>
      <xdr:spPr>
        <a:xfrm>
          <a:off x="1352550" y="20154900"/>
          <a:ext cx="1495425" cy="942975"/>
        </a:xfrm>
        <a:prstGeom prst="rect">
          <a:avLst/>
        </a:prstGeom>
        <a:noFill/>
      </xdr:spPr>
    </xdr:pic>
    <xdr:clientData fLocksWithSheet="0"/>
  </xdr:oneCellAnchor>
  <xdr:oneCellAnchor>
    <xdr:from>
      <xdr:col>2</xdr:col>
      <xdr:colOff>66675</xdr:colOff>
      <xdr:row>28</xdr:row>
      <xdr:rowOff>219075</xdr:rowOff>
    </xdr:from>
    <xdr:ext cx="1704975" cy="819150"/>
    <xdr:pic>
      <xdr:nvPicPr>
        <xdr:cNvPr id="33" name="image219.png" title="Imagen"/>
        <xdr:cNvPicPr preferRelativeResize="0"/>
      </xdr:nvPicPr>
      <xdr:blipFill>
        <a:blip xmlns:r="http://schemas.openxmlformats.org/officeDocument/2006/relationships" r:embed="rId25" cstate="print"/>
        <a:stretch>
          <a:fillRect/>
        </a:stretch>
      </xdr:blipFill>
      <xdr:spPr>
        <a:xfrm>
          <a:off x="2990850" y="20240625"/>
          <a:ext cx="1704975" cy="819150"/>
        </a:xfrm>
        <a:prstGeom prst="rect">
          <a:avLst/>
        </a:prstGeom>
        <a:noFill/>
      </xdr:spPr>
    </xdr:pic>
    <xdr:clientData fLocksWithSheet="0"/>
  </xdr:oneCellAnchor>
  <xdr:oneCellAnchor>
    <xdr:from>
      <xdr:col>1</xdr:col>
      <xdr:colOff>171450</xdr:colOff>
      <xdr:row>29</xdr:row>
      <xdr:rowOff>28575</xdr:rowOff>
    </xdr:from>
    <xdr:ext cx="1257300" cy="1009650"/>
    <xdr:pic>
      <xdr:nvPicPr>
        <xdr:cNvPr id="34" name="image215.png" title="Imagen"/>
        <xdr:cNvPicPr preferRelativeResize="0"/>
      </xdr:nvPicPr>
      <xdr:blipFill>
        <a:blip xmlns:r="http://schemas.openxmlformats.org/officeDocument/2006/relationships" r:embed="rId26" cstate="print"/>
        <a:stretch>
          <a:fillRect/>
        </a:stretch>
      </xdr:blipFill>
      <xdr:spPr>
        <a:xfrm>
          <a:off x="1447800" y="21269325"/>
          <a:ext cx="1257300" cy="1009650"/>
        </a:xfrm>
        <a:prstGeom prst="rect">
          <a:avLst/>
        </a:prstGeom>
        <a:noFill/>
      </xdr:spPr>
    </xdr:pic>
    <xdr:clientData fLocksWithSheet="0"/>
  </xdr:oneCellAnchor>
  <xdr:oneCellAnchor>
    <xdr:from>
      <xdr:col>2</xdr:col>
      <xdr:colOff>47625</xdr:colOff>
      <xdr:row>29</xdr:row>
      <xdr:rowOff>161925</xdr:rowOff>
    </xdr:from>
    <xdr:ext cx="1704975" cy="704850"/>
    <xdr:pic>
      <xdr:nvPicPr>
        <xdr:cNvPr id="35" name="image219.png" title="Imagen"/>
        <xdr:cNvPicPr preferRelativeResize="0"/>
      </xdr:nvPicPr>
      <xdr:blipFill>
        <a:blip xmlns:r="http://schemas.openxmlformats.org/officeDocument/2006/relationships" r:embed="rId25" cstate="print"/>
        <a:stretch>
          <a:fillRect/>
        </a:stretch>
      </xdr:blipFill>
      <xdr:spPr>
        <a:xfrm>
          <a:off x="2971800" y="21402675"/>
          <a:ext cx="1704975" cy="704850"/>
        </a:xfrm>
        <a:prstGeom prst="rect">
          <a:avLst/>
        </a:prstGeom>
        <a:noFill/>
      </xdr:spPr>
    </xdr:pic>
    <xdr:clientData fLocksWithSheet="0"/>
  </xdr:oneCellAnchor>
  <xdr:oneCellAnchor>
    <xdr:from>
      <xdr:col>1</xdr:col>
      <xdr:colOff>47625</xdr:colOff>
      <xdr:row>31</xdr:row>
      <xdr:rowOff>95250</xdr:rowOff>
    </xdr:from>
    <xdr:ext cx="1504950" cy="561975"/>
    <xdr:pic>
      <xdr:nvPicPr>
        <xdr:cNvPr id="36" name="image220.png" title="Imagen"/>
        <xdr:cNvPicPr preferRelativeResize="0"/>
      </xdr:nvPicPr>
      <xdr:blipFill>
        <a:blip xmlns:r="http://schemas.openxmlformats.org/officeDocument/2006/relationships" r:embed="rId27" cstate="print"/>
        <a:stretch>
          <a:fillRect/>
        </a:stretch>
      </xdr:blipFill>
      <xdr:spPr>
        <a:xfrm>
          <a:off x="1323975" y="22440900"/>
          <a:ext cx="1504950" cy="561975"/>
        </a:xfrm>
        <a:prstGeom prst="rect">
          <a:avLst/>
        </a:prstGeom>
        <a:noFill/>
      </xdr:spPr>
    </xdr:pic>
    <xdr:clientData fLocksWithSheet="0"/>
  </xdr:oneCellAnchor>
  <xdr:oneCellAnchor>
    <xdr:from>
      <xdr:col>2</xdr:col>
      <xdr:colOff>66675</xdr:colOff>
      <xdr:row>31</xdr:row>
      <xdr:rowOff>85725</xdr:rowOff>
    </xdr:from>
    <xdr:ext cx="1676400" cy="723900"/>
    <xdr:pic>
      <xdr:nvPicPr>
        <xdr:cNvPr id="37" name="image219.png" title="Imagen"/>
        <xdr:cNvPicPr preferRelativeResize="0"/>
      </xdr:nvPicPr>
      <xdr:blipFill>
        <a:blip xmlns:r="http://schemas.openxmlformats.org/officeDocument/2006/relationships" r:embed="rId25" cstate="print"/>
        <a:stretch>
          <a:fillRect/>
        </a:stretch>
      </xdr:blipFill>
      <xdr:spPr>
        <a:xfrm>
          <a:off x="2990850" y="22431375"/>
          <a:ext cx="1676400" cy="723900"/>
        </a:xfrm>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1</xdr:col>
      <xdr:colOff>38100</xdr:colOff>
      <xdr:row>7</xdr:row>
      <xdr:rowOff>276225</xdr:rowOff>
    </xdr:from>
    <xdr:ext cx="1514475" cy="628650"/>
    <xdr:pic>
      <xdr:nvPicPr>
        <xdr:cNvPr id="3" name="image223.png" title="Imagen"/>
        <xdr:cNvPicPr preferRelativeResize="0"/>
      </xdr:nvPicPr>
      <xdr:blipFill>
        <a:blip xmlns:r="http://schemas.openxmlformats.org/officeDocument/2006/relationships" r:embed="rId1" cstate="print"/>
        <a:stretch>
          <a:fillRect/>
        </a:stretch>
      </xdr:blipFill>
      <xdr:spPr>
        <a:xfrm>
          <a:off x="1314450" y="2828925"/>
          <a:ext cx="1514475" cy="628650"/>
        </a:xfrm>
        <a:prstGeom prst="rect">
          <a:avLst/>
        </a:prstGeom>
        <a:noFill/>
      </xdr:spPr>
    </xdr:pic>
    <xdr:clientData fLocksWithSheet="0"/>
  </xdr:oneCellAnchor>
  <xdr:oneCellAnchor>
    <xdr:from>
      <xdr:col>2</xdr:col>
      <xdr:colOff>95250</xdr:colOff>
      <xdr:row>7</xdr:row>
      <xdr:rowOff>76200</xdr:rowOff>
    </xdr:from>
    <xdr:ext cx="1038225" cy="1133475"/>
    <xdr:pic>
      <xdr:nvPicPr>
        <xdr:cNvPr id="4" name="image233.png" title="Imagen"/>
        <xdr:cNvPicPr preferRelativeResize="0"/>
      </xdr:nvPicPr>
      <xdr:blipFill>
        <a:blip xmlns:r="http://schemas.openxmlformats.org/officeDocument/2006/relationships" r:embed="rId2" cstate="print"/>
        <a:stretch>
          <a:fillRect/>
        </a:stretch>
      </xdr:blipFill>
      <xdr:spPr>
        <a:xfrm>
          <a:off x="2952750" y="2628900"/>
          <a:ext cx="1038225" cy="1133475"/>
        </a:xfrm>
        <a:prstGeom prst="rect">
          <a:avLst/>
        </a:prstGeom>
        <a:noFill/>
      </xdr:spPr>
    </xdr:pic>
    <xdr:clientData fLocksWithSheet="0"/>
  </xdr:oneCellAnchor>
  <xdr:oneCellAnchor>
    <xdr:from>
      <xdr:col>1</xdr:col>
      <xdr:colOff>200026</xdr:colOff>
      <xdr:row>8</xdr:row>
      <xdr:rowOff>57151</xdr:rowOff>
    </xdr:from>
    <xdr:ext cx="1104900" cy="1066800"/>
    <xdr:pic>
      <xdr:nvPicPr>
        <xdr:cNvPr id="5" name="image222.png" title="Imagen"/>
        <xdr:cNvPicPr preferRelativeResize="0"/>
      </xdr:nvPicPr>
      <xdr:blipFill>
        <a:blip xmlns:r="http://schemas.openxmlformats.org/officeDocument/2006/relationships" r:embed="rId3" cstate="print"/>
        <a:stretch>
          <a:fillRect/>
        </a:stretch>
      </xdr:blipFill>
      <xdr:spPr>
        <a:xfrm>
          <a:off x="1476376" y="3990976"/>
          <a:ext cx="1104900" cy="1066800"/>
        </a:xfrm>
        <a:prstGeom prst="rect">
          <a:avLst/>
        </a:prstGeom>
        <a:noFill/>
      </xdr:spPr>
    </xdr:pic>
    <xdr:clientData fLocksWithSheet="0"/>
  </xdr:oneCellAnchor>
  <xdr:oneCellAnchor>
    <xdr:from>
      <xdr:col>2</xdr:col>
      <xdr:colOff>161925</xdr:colOff>
      <xdr:row>8</xdr:row>
      <xdr:rowOff>76201</xdr:rowOff>
    </xdr:from>
    <xdr:ext cx="942975" cy="1019174"/>
    <xdr:pic>
      <xdr:nvPicPr>
        <xdr:cNvPr id="6" name="image234.png" title="Imagen"/>
        <xdr:cNvPicPr preferRelativeResize="0"/>
      </xdr:nvPicPr>
      <xdr:blipFill>
        <a:blip xmlns:r="http://schemas.openxmlformats.org/officeDocument/2006/relationships" r:embed="rId2" cstate="print"/>
        <a:stretch>
          <a:fillRect/>
        </a:stretch>
      </xdr:blipFill>
      <xdr:spPr>
        <a:xfrm>
          <a:off x="3019425" y="4010026"/>
          <a:ext cx="942975" cy="1019174"/>
        </a:xfrm>
        <a:prstGeom prst="rect">
          <a:avLst/>
        </a:prstGeom>
        <a:noFill/>
      </xdr:spPr>
    </xdr:pic>
    <xdr:clientData fLocksWithSheet="0"/>
  </xdr:oneCellAnchor>
  <xdr:oneCellAnchor>
    <xdr:from>
      <xdr:col>1</xdr:col>
      <xdr:colOff>123825</xdr:colOff>
      <xdr:row>9</xdr:row>
      <xdr:rowOff>85725</xdr:rowOff>
    </xdr:from>
    <xdr:ext cx="1228725" cy="1047750"/>
    <xdr:pic>
      <xdr:nvPicPr>
        <xdr:cNvPr id="7" name="image232.png" title="Imagen"/>
        <xdr:cNvPicPr preferRelativeResize="0"/>
      </xdr:nvPicPr>
      <xdr:blipFill>
        <a:blip xmlns:r="http://schemas.openxmlformats.org/officeDocument/2006/relationships" r:embed="rId4" cstate="print"/>
        <a:stretch>
          <a:fillRect/>
        </a:stretch>
      </xdr:blipFill>
      <xdr:spPr>
        <a:xfrm>
          <a:off x="1400175" y="5248275"/>
          <a:ext cx="1228725" cy="1047750"/>
        </a:xfrm>
        <a:prstGeom prst="rect">
          <a:avLst/>
        </a:prstGeom>
        <a:noFill/>
      </xdr:spPr>
    </xdr:pic>
    <xdr:clientData fLocksWithSheet="0"/>
  </xdr:oneCellAnchor>
  <xdr:oneCellAnchor>
    <xdr:from>
      <xdr:col>2</xdr:col>
      <xdr:colOff>66675</xdr:colOff>
      <xdr:row>9</xdr:row>
      <xdr:rowOff>57150</xdr:rowOff>
    </xdr:from>
    <xdr:ext cx="1085850" cy="1104900"/>
    <xdr:pic>
      <xdr:nvPicPr>
        <xdr:cNvPr id="8" name="image230.png" title="Imagen"/>
        <xdr:cNvPicPr preferRelativeResize="0"/>
      </xdr:nvPicPr>
      <xdr:blipFill>
        <a:blip xmlns:r="http://schemas.openxmlformats.org/officeDocument/2006/relationships" r:embed="rId5" cstate="print"/>
        <a:stretch>
          <a:fillRect/>
        </a:stretch>
      </xdr:blipFill>
      <xdr:spPr>
        <a:xfrm>
          <a:off x="2924175" y="5219700"/>
          <a:ext cx="1085850" cy="1104900"/>
        </a:xfrm>
        <a:prstGeom prst="rect">
          <a:avLst/>
        </a:prstGeom>
        <a:noFill/>
      </xdr:spPr>
    </xdr:pic>
    <xdr:clientData fLocksWithSheet="0"/>
  </xdr:oneCellAnchor>
  <xdr:oneCellAnchor>
    <xdr:from>
      <xdr:col>1</xdr:col>
      <xdr:colOff>209550</xdr:colOff>
      <xdr:row>11</xdr:row>
      <xdr:rowOff>57150</xdr:rowOff>
    </xdr:from>
    <xdr:ext cx="1133475" cy="638175"/>
    <xdr:pic>
      <xdr:nvPicPr>
        <xdr:cNvPr id="9" name="image224.png" title="Imagen"/>
        <xdr:cNvPicPr preferRelativeResize="0"/>
      </xdr:nvPicPr>
      <xdr:blipFill>
        <a:blip xmlns:r="http://schemas.openxmlformats.org/officeDocument/2006/relationships" r:embed="rId6" cstate="print"/>
        <a:stretch>
          <a:fillRect/>
        </a:stretch>
      </xdr:blipFill>
      <xdr:spPr>
        <a:xfrm>
          <a:off x="1485900" y="6638925"/>
          <a:ext cx="1133475" cy="638175"/>
        </a:xfrm>
        <a:prstGeom prst="rect">
          <a:avLst/>
        </a:prstGeom>
        <a:noFill/>
      </xdr:spPr>
    </xdr:pic>
    <xdr:clientData fLocksWithSheet="0"/>
  </xdr:oneCellAnchor>
  <xdr:oneCellAnchor>
    <xdr:from>
      <xdr:col>2</xdr:col>
      <xdr:colOff>161925</xdr:colOff>
      <xdr:row>11</xdr:row>
      <xdr:rowOff>66675</xdr:rowOff>
    </xdr:from>
    <xdr:ext cx="990600" cy="647700"/>
    <xdr:pic>
      <xdr:nvPicPr>
        <xdr:cNvPr id="10" name="image228.png" title="Imagen"/>
        <xdr:cNvPicPr preferRelativeResize="0"/>
      </xdr:nvPicPr>
      <xdr:blipFill>
        <a:blip xmlns:r="http://schemas.openxmlformats.org/officeDocument/2006/relationships" r:embed="rId7" cstate="print"/>
        <a:stretch>
          <a:fillRect/>
        </a:stretch>
      </xdr:blipFill>
      <xdr:spPr>
        <a:xfrm>
          <a:off x="3019425" y="6648450"/>
          <a:ext cx="990600" cy="647700"/>
        </a:xfrm>
        <a:prstGeom prst="rect">
          <a:avLst/>
        </a:prstGeom>
        <a:noFill/>
      </xdr:spPr>
    </xdr:pic>
    <xdr:clientData fLocksWithSheet="0"/>
  </xdr:oneCellAnchor>
  <xdr:oneCellAnchor>
    <xdr:from>
      <xdr:col>1</xdr:col>
      <xdr:colOff>76200</xdr:colOff>
      <xdr:row>12</xdr:row>
      <xdr:rowOff>104774</xdr:rowOff>
    </xdr:from>
    <xdr:ext cx="1447800" cy="466725"/>
    <xdr:pic>
      <xdr:nvPicPr>
        <xdr:cNvPr id="11" name="image226.png" title="Imagen"/>
        <xdr:cNvPicPr preferRelativeResize="0"/>
      </xdr:nvPicPr>
      <xdr:blipFill>
        <a:blip xmlns:r="http://schemas.openxmlformats.org/officeDocument/2006/relationships" r:embed="rId8" cstate="print"/>
        <a:stretch>
          <a:fillRect/>
        </a:stretch>
      </xdr:blipFill>
      <xdr:spPr>
        <a:xfrm>
          <a:off x="1352550" y="7448549"/>
          <a:ext cx="1447800" cy="466725"/>
        </a:xfrm>
        <a:prstGeom prst="rect">
          <a:avLst/>
        </a:prstGeom>
        <a:noFill/>
      </xdr:spPr>
    </xdr:pic>
    <xdr:clientData fLocksWithSheet="0"/>
  </xdr:oneCellAnchor>
  <xdr:oneCellAnchor>
    <xdr:from>
      <xdr:col>2</xdr:col>
      <xdr:colOff>257175</xdr:colOff>
      <xdr:row>12</xdr:row>
      <xdr:rowOff>66675</xdr:rowOff>
    </xdr:from>
    <xdr:ext cx="752475" cy="723900"/>
    <xdr:pic>
      <xdr:nvPicPr>
        <xdr:cNvPr id="12" name="image229.png" title="Imagen"/>
        <xdr:cNvPicPr preferRelativeResize="0"/>
      </xdr:nvPicPr>
      <xdr:blipFill>
        <a:blip xmlns:r="http://schemas.openxmlformats.org/officeDocument/2006/relationships" r:embed="rId9" cstate="print"/>
        <a:stretch>
          <a:fillRect/>
        </a:stretch>
      </xdr:blipFill>
      <xdr:spPr>
        <a:xfrm>
          <a:off x="3114675" y="7410450"/>
          <a:ext cx="752475" cy="723900"/>
        </a:xfrm>
        <a:prstGeom prst="rect">
          <a:avLst/>
        </a:prstGeom>
        <a:noFill/>
      </xdr:spPr>
    </xdr:pic>
    <xdr:clientData fLocksWithSheet="0"/>
  </xdr:oneCellAnchor>
  <xdr:oneCellAnchor>
    <xdr:from>
      <xdr:col>1</xdr:col>
      <xdr:colOff>114300</xdr:colOff>
      <xdr:row>13</xdr:row>
      <xdr:rowOff>9525</xdr:rowOff>
    </xdr:from>
    <xdr:ext cx="1333500" cy="742950"/>
    <xdr:pic>
      <xdr:nvPicPr>
        <xdr:cNvPr id="13" name="image225.png" title="Imagen"/>
        <xdr:cNvPicPr preferRelativeResize="0"/>
      </xdr:nvPicPr>
      <xdr:blipFill>
        <a:blip xmlns:r="http://schemas.openxmlformats.org/officeDocument/2006/relationships" r:embed="rId10" cstate="print"/>
        <a:stretch>
          <a:fillRect/>
        </a:stretch>
      </xdr:blipFill>
      <xdr:spPr>
        <a:xfrm>
          <a:off x="1390650" y="8181975"/>
          <a:ext cx="1333500" cy="742950"/>
        </a:xfrm>
        <a:prstGeom prst="rect">
          <a:avLst/>
        </a:prstGeom>
        <a:noFill/>
      </xdr:spPr>
    </xdr:pic>
    <xdr:clientData fLocksWithSheet="0"/>
  </xdr:oneCellAnchor>
  <xdr:oneCellAnchor>
    <xdr:from>
      <xdr:col>2</xdr:col>
      <xdr:colOff>342899</xdr:colOff>
      <xdr:row>13</xdr:row>
      <xdr:rowOff>38100</xdr:rowOff>
    </xdr:from>
    <xdr:ext cx="581025" cy="742950"/>
    <xdr:pic>
      <xdr:nvPicPr>
        <xdr:cNvPr id="14" name="image236.png" title="Imagen"/>
        <xdr:cNvPicPr preferRelativeResize="0"/>
      </xdr:nvPicPr>
      <xdr:blipFill>
        <a:blip xmlns:r="http://schemas.openxmlformats.org/officeDocument/2006/relationships" r:embed="rId11" cstate="print"/>
        <a:stretch>
          <a:fillRect/>
        </a:stretch>
      </xdr:blipFill>
      <xdr:spPr>
        <a:xfrm>
          <a:off x="3200399" y="8210550"/>
          <a:ext cx="581025" cy="742950"/>
        </a:xfrm>
        <a:prstGeom prst="rect">
          <a:avLst/>
        </a:prstGeom>
        <a:noFill/>
      </xdr:spPr>
    </xdr:pic>
    <xdr:clientData fLocksWithSheet="0"/>
  </xdr:oneCellAnchor>
  <xdr:oneCellAnchor>
    <xdr:from>
      <xdr:col>1</xdr:col>
      <xdr:colOff>66676</xdr:colOff>
      <xdr:row>15</xdr:row>
      <xdr:rowOff>66675</xdr:rowOff>
    </xdr:from>
    <xdr:ext cx="1371600" cy="581025"/>
    <xdr:pic>
      <xdr:nvPicPr>
        <xdr:cNvPr id="15" name="image227.png" title="Imagen"/>
        <xdr:cNvPicPr preferRelativeResize="0"/>
      </xdr:nvPicPr>
      <xdr:blipFill>
        <a:blip xmlns:r="http://schemas.openxmlformats.org/officeDocument/2006/relationships" r:embed="rId12" cstate="print"/>
        <a:stretch>
          <a:fillRect/>
        </a:stretch>
      </xdr:blipFill>
      <xdr:spPr>
        <a:xfrm>
          <a:off x="1343026" y="9248775"/>
          <a:ext cx="1371600" cy="581025"/>
        </a:xfrm>
        <a:prstGeom prst="rect">
          <a:avLst/>
        </a:prstGeom>
        <a:noFill/>
      </xdr:spPr>
    </xdr:pic>
    <xdr:clientData fLocksWithSheet="0"/>
  </xdr:oneCellAnchor>
  <xdr:oneCellAnchor>
    <xdr:from>
      <xdr:col>2</xdr:col>
      <xdr:colOff>361950</xdr:colOff>
      <xdr:row>15</xdr:row>
      <xdr:rowOff>66675</xdr:rowOff>
    </xdr:from>
    <xdr:ext cx="638175" cy="638175"/>
    <xdr:pic>
      <xdr:nvPicPr>
        <xdr:cNvPr id="16" name="image237.png" title="Imagen"/>
        <xdr:cNvPicPr preferRelativeResize="0"/>
      </xdr:nvPicPr>
      <xdr:blipFill>
        <a:blip xmlns:r="http://schemas.openxmlformats.org/officeDocument/2006/relationships" r:embed="rId13" cstate="print"/>
        <a:stretch>
          <a:fillRect/>
        </a:stretch>
      </xdr:blipFill>
      <xdr:spPr>
        <a:xfrm>
          <a:off x="3219450" y="9248775"/>
          <a:ext cx="638175" cy="638175"/>
        </a:xfrm>
        <a:prstGeom prst="rect">
          <a:avLst/>
        </a:prstGeom>
        <a:noFill/>
      </xdr:spPr>
    </xdr:pic>
    <xdr:clientData fLocksWithSheet="0"/>
  </xdr:oneCellAnchor>
  <xdr:oneCellAnchor>
    <xdr:from>
      <xdr:col>1</xdr:col>
      <xdr:colOff>171450</xdr:colOff>
      <xdr:row>16</xdr:row>
      <xdr:rowOff>38100</xdr:rowOff>
    </xdr:from>
    <xdr:ext cx="1143000" cy="638175"/>
    <xdr:pic>
      <xdr:nvPicPr>
        <xdr:cNvPr id="17" name="image235.png" title="Imagen"/>
        <xdr:cNvPicPr preferRelativeResize="0"/>
      </xdr:nvPicPr>
      <xdr:blipFill>
        <a:blip xmlns:r="http://schemas.openxmlformats.org/officeDocument/2006/relationships" r:embed="rId14" cstate="print"/>
        <a:stretch>
          <a:fillRect/>
        </a:stretch>
      </xdr:blipFill>
      <xdr:spPr>
        <a:xfrm>
          <a:off x="1447800" y="10001250"/>
          <a:ext cx="1143000" cy="638175"/>
        </a:xfrm>
        <a:prstGeom prst="rect">
          <a:avLst/>
        </a:prstGeom>
        <a:noFill/>
      </xdr:spPr>
    </xdr:pic>
    <xdr:clientData fLocksWithSheet="0"/>
  </xdr:oneCellAnchor>
  <xdr:oneCellAnchor>
    <xdr:from>
      <xdr:col>2</xdr:col>
      <xdr:colOff>342900</xdr:colOff>
      <xdr:row>16</xdr:row>
      <xdr:rowOff>47625</xdr:rowOff>
    </xdr:from>
    <xdr:ext cx="638175" cy="638175"/>
    <xdr:pic>
      <xdr:nvPicPr>
        <xdr:cNvPr id="18" name="image240.png" title="Imagen"/>
        <xdr:cNvPicPr preferRelativeResize="0"/>
      </xdr:nvPicPr>
      <xdr:blipFill>
        <a:blip xmlns:r="http://schemas.openxmlformats.org/officeDocument/2006/relationships" r:embed="rId15" cstate="print"/>
        <a:stretch>
          <a:fillRect/>
        </a:stretch>
      </xdr:blipFill>
      <xdr:spPr>
        <a:xfrm>
          <a:off x="3200400" y="10010775"/>
          <a:ext cx="638175" cy="638175"/>
        </a:xfrm>
        <a:prstGeom prst="rect">
          <a:avLst/>
        </a:prstGeom>
        <a:noFill/>
      </xdr:spPr>
    </xdr:pic>
    <xdr:clientData fLocksWithSheet="0"/>
  </xdr:oneCellAnchor>
  <xdr:oneCellAnchor>
    <xdr:from>
      <xdr:col>1</xdr:col>
      <xdr:colOff>285750</xdr:colOff>
      <xdr:row>17</xdr:row>
      <xdr:rowOff>133350</xdr:rowOff>
    </xdr:from>
    <xdr:ext cx="990600" cy="714375"/>
    <xdr:pic>
      <xdr:nvPicPr>
        <xdr:cNvPr id="19" name="image231.png" title="Imagen"/>
        <xdr:cNvPicPr preferRelativeResize="0"/>
      </xdr:nvPicPr>
      <xdr:blipFill>
        <a:blip xmlns:r="http://schemas.openxmlformats.org/officeDocument/2006/relationships" r:embed="rId16" cstate="print"/>
        <a:stretch>
          <a:fillRect/>
        </a:stretch>
      </xdr:blipFill>
      <xdr:spPr>
        <a:xfrm>
          <a:off x="1562100" y="10839450"/>
          <a:ext cx="990600" cy="714375"/>
        </a:xfrm>
        <a:prstGeom prst="rect">
          <a:avLst/>
        </a:prstGeom>
        <a:noFill/>
      </xdr:spPr>
    </xdr:pic>
    <xdr:clientData fLocksWithSheet="0"/>
  </xdr:oneCellAnchor>
  <xdr:oneCellAnchor>
    <xdr:from>
      <xdr:col>2</xdr:col>
      <xdr:colOff>380999</xdr:colOff>
      <xdr:row>17</xdr:row>
      <xdr:rowOff>95250</xdr:rowOff>
    </xdr:from>
    <xdr:ext cx="581025" cy="704850"/>
    <xdr:pic>
      <xdr:nvPicPr>
        <xdr:cNvPr id="20" name="image238.png" title="Imagen"/>
        <xdr:cNvPicPr preferRelativeResize="0"/>
      </xdr:nvPicPr>
      <xdr:blipFill>
        <a:blip xmlns:r="http://schemas.openxmlformats.org/officeDocument/2006/relationships" r:embed="rId17" cstate="print"/>
        <a:stretch>
          <a:fillRect/>
        </a:stretch>
      </xdr:blipFill>
      <xdr:spPr>
        <a:xfrm>
          <a:off x="3238499" y="10801350"/>
          <a:ext cx="581025" cy="704850"/>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s://speedlogic.com.co/tienda/placas-madre/intel-placas-madre/board-msi-z790-mag-tomahawk-wifi-2-gpu-4-ddr5-compatible-con-xii-xiii-xiv/" TargetMode="External"/><Relationship Id="rId18" Type="http://schemas.openxmlformats.org/officeDocument/2006/relationships/hyperlink" Target="https://www.olimpica.com/fuente-thermaltake-smart-700w-80plus-ps-spd-0700npcwus-w-1002292694/p" TargetMode="External"/><Relationship Id="rId26" Type="http://schemas.openxmlformats.org/officeDocument/2006/relationships/hyperlink" Target="https://www.panamericana.com.co/teclado-inalambrico-mx-mechanical-logitech-645902/p" TargetMode="External"/><Relationship Id="rId39" Type="http://schemas.openxmlformats.org/officeDocument/2006/relationships/hyperlink" Target="https://articulo.mercadolibre.com.co/MCO-1425008011-corsair-icue-h150i-elite-capellix-xt-liquid-cpu-cooler-_JM" TargetMode="External"/><Relationship Id="rId3" Type="http://schemas.openxmlformats.org/officeDocument/2006/relationships/hyperlink" Target="https://speedlogic.com.co/tienda/procesadores/procesador-intel-core-i7-12700-21gz-25m-12cor-xii-generacion/" TargetMode="External"/><Relationship Id="rId21" Type="http://schemas.openxmlformats.org/officeDocument/2006/relationships/hyperlink" Target="https://pcmastersbogota.com.co/producto/corsair-4000d-blanca-airflow-2-fans-sencillos/" TargetMode="External"/><Relationship Id="rId34" Type="http://schemas.openxmlformats.org/officeDocument/2006/relationships/hyperlink" Target="https://www.audiovisualesdecolombia.com/producto/disco-duro-externo-seagate-1tb-backup-plus-slim-usb-3-0-negro/?srsltid=AfmBOooMjeauPnrL0so0Ck5gDYeb0G-0H_9xVITsjkrzGB52GsJ9W_28" TargetMode="External"/><Relationship Id="rId42" Type="http://schemas.openxmlformats.org/officeDocument/2006/relationships/hyperlink" Target="https://www.alkosto.com/silla-gamer-tukasa-bergara-gris/p/7705946585774?utm_source=google&amp;utm_medium=organic&amp;utm_campaign=Shopping-Organico" TargetMode="External"/><Relationship Id="rId47" Type="http://schemas.openxmlformats.org/officeDocument/2006/relationships/hyperlink" Target="https://www.amazon.com/-/es/escritorio-abrazadera-giratorio-ajustable-regulable/dp/B085Q2N746" TargetMode="External"/><Relationship Id="rId7" Type="http://schemas.openxmlformats.org/officeDocument/2006/relationships/hyperlink" Target="https://www.mercadolibre.com.co/unidad-solida-kingston-m2-nv2-nvme-pcie-1tb-gen-4x4/p/MCO19882453" TargetMode="External"/><Relationship Id="rId12" Type="http://schemas.openxmlformats.org/officeDocument/2006/relationships/hyperlink" Target="https://encarguelo.com/producto/B0C8T81QNN/tarjeta-grafica-msi-gaming-geforce-rtx-4060-8-gb-gdrr6-128-bits-hdmidp-nvlink-torx-fan-40-ada-lovelace-architecture-rtx-4060-gaming-x-8g?srsltid=AfmBOord1zmQUt6jr4Kt87Q-i63m_6dqNCpJQ0_Fan5TwS5qp2N7s7b-pt0" TargetMode="External"/><Relationship Id="rId17" Type="http://schemas.openxmlformats.org/officeDocument/2006/relationships/hyperlink" Target="https://www.falabella.com.co/falabella-co/product/130125942/Fuente-De-Poder-Thermaltake-SMART-700W-80-Plus-White/130125943" TargetMode="External"/><Relationship Id="rId25" Type="http://schemas.openxmlformats.org/officeDocument/2006/relationships/hyperlink" Target="https://www.mercadolibre.com.co/logitech-mx-mechanical-teclado-recargable-de-alto-desempeno-color-del-teclado-grafito-idioma-espanol-espana/p/MCO24112631?pdp_filters=item_id:MCO2159091312" TargetMode="External"/><Relationship Id="rId33" Type="http://schemas.openxmlformats.org/officeDocument/2006/relationships/hyperlink" Target="https://etb.com/2playfibra/?utm_source=BannerWebHC1&amp;utm_medium=organic&amp;utm_campaign=h_duo_f&amp;bnv=b0" TargetMode="External"/><Relationship Id="rId38" Type="http://schemas.openxmlformats.org/officeDocument/2006/relationships/hyperlink" Target="https://articulo.mercadolibre.com.co/MCO-1297866253-refrigeracion-liquida-corsair-icue-h115i-elite-capellix-rgb-_JM" TargetMode="External"/><Relationship Id="rId46" Type="http://schemas.openxmlformats.org/officeDocument/2006/relationships/hyperlink" Target="https://www.mercadolibre.com.co/lampara-escritorio-led-lupa-brazo-articulado-lectura-trabajo-color-de-la-estructura-negro/p/MCO23732575" TargetMode="External"/><Relationship Id="rId2" Type="http://schemas.openxmlformats.org/officeDocument/2006/relationships/hyperlink" Target="https://www.mercadolibre.com.co/procesador-intel-core-i7-12700kf-365ghz-25mb-lga1700-10nm/p/MCO24379593" TargetMode="External"/><Relationship Id="rId16" Type="http://schemas.openxmlformats.org/officeDocument/2006/relationships/hyperlink" Target="https://articulo.mercadolibre.com.co/MCO-1326224861-fuente-de-poder-thermaltake-smart-700w-80-plus-white-nueva-_JM" TargetMode="External"/><Relationship Id="rId20" Type="http://schemas.openxmlformats.org/officeDocument/2006/relationships/hyperlink" Target="https://www.falabella.com.co/falabella-co/product/122861505/Gabinete-Pc-Gamer-Vidrio-Templado,-Caja-Atx-3-Coolers-Rgb/122861506" TargetMode="External"/><Relationship Id="rId29" Type="http://schemas.openxmlformats.org/officeDocument/2006/relationships/hyperlink" Target="https://megacomputer.com.co/producto/mouse-logitech-mx-master-3-bluetooth-wireless/" TargetMode="External"/><Relationship Id="rId41" Type="http://schemas.openxmlformats.org/officeDocument/2006/relationships/hyperlink" Target="https://www.ktronix.com/silla-gamer-tukasa-bergara-gris/p/7705946585774?utm_source=google&amp;utm_medium=organic&amp;utm_campaign=Shopping-organico" TargetMode="External"/><Relationship Id="rId1" Type="http://schemas.openxmlformats.org/officeDocument/2006/relationships/hyperlink" Target="https://www.amazon.com/-/es/i7-12700K-Procesador-escritorio-integrados-desbloqueado/dp/B09FXNVDBJ/ref=sr_1_3?irclickid=QNgUGbQaQxyNREVVHD2hrVLtUkC2mpQe%3A1hEWs0&amp;ref=dmm_asc_ir_3537454_QNgUGbQaQxyNREVVHD2hrVLtUkC2mpQe%3A1hEWs0&amp;irgwc=1" TargetMode="External"/><Relationship Id="rId6" Type="http://schemas.openxmlformats.org/officeDocument/2006/relationships/hyperlink" Target="https://www.tecnoplaza.com.co/MCO-2436500142-memoria-ram-ddr5-32gb-4800mhz-adata-portatil-o-aio-_JM" TargetMode="External"/><Relationship Id="rId11" Type="http://schemas.openxmlformats.org/officeDocument/2006/relationships/hyperlink" Target="https://www.mercadolibre.com.co/tarjeta-de-video-nvidia-zotac-twin-edge-geforce-rtx-40-series-rtx-4060-zt-d40600h-10m-oc-edition-8gb/p/MCO30394274?matt_tool=19390127&amp;utm_source=google_shopping&amp;utm_medium=organic&amp;item_id=MCO2545057472&amp;from=gshop" TargetMode="External"/><Relationship Id="rId24" Type="http://schemas.openxmlformats.org/officeDocument/2006/relationships/hyperlink" Target="https://buyxion.com/shop/equipos-usados/monitores/monitor-24-ips-dell-p2419h-nuevo/" TargetMode="External"/><Relationship Id="rId32" Type="http://schemas.openxmlformats.org/officeDocument/2006/relationships/hyperlink" Target="https://www.claro.com.co/personas/servicios/servicios-hogar/internet/" TargetMode="External"/><Relationship Id="rId37" Type="http://schemas.openxmlformats.org/officeDocument/2006/relationships/hyperlink" Target="https://www.amazon.com/-/es/Corsair-CAPELLIX-Enfriador-computadora-escritorio/dp/B0BQJ6QL7L" TargetMode="External"/><Relationship Id="rId40" Type="http://schemas.openxmlformats.org/officeDocument/2006/relationships/hyperlink" Target="https://www.alkomprar.com/silla-gamer-tukasa-bergara-gris/p/7705946585774?srsltid=AfmBOorWgTCaikayOD37sEA-Dq1ADHc9h93jj0kr8pHID3e71JRaryxUz-M" TargetMode="External"/><Relationship Id="rId45" Type="http://schemas.openxmlformats.org/officeDocument/2006/relationships/hyperlink" Target="https://www.mercadolibre.com.co/escritorio-inval-es11903-mdp-de-100cm-x-95cm-x-40cm-arena/p/MCO18945085" TargetMode="External"/><Relationship Id="rId5" Type="http://schemas.openxmlformats.org/officeDocument/2006/relationships/hyperlink" Target="https://www.pcware.com.co/crucial-32-gb-ddr5-sodimm-262-pines-voltaje-1-1-velocidad-4800mhz-black-ct32g48c40s5" TargetMode="External"/><Relationship Id="rId15" Type="http://schemas.openxmlformats.org/officeDocument/2006/relationships/hyperlink" Target="https://cometware.com/msi-mag-b760-tomahawk-wifi-bt-lga-1700-atx-board.html" TargetMode="External"/><Relationship Id="rId23" Type="http://schemas.openxmlformats.org/officeDocument/2006/relationships/hyperlink" Target="https://www.amazon.com/-/es/P2419H-retroiluminaci%C3%B3n-antirreflejo-revestimiento-respuesta/dp/B07F8XZN69" TargetMode="External"/><Relationship Id="rId28" Type="http://schemas.openxmlformats.org/officeDocument/2006/relationships/hyperlink" Target="https://www.mercadolibre.com.co/mouse-inalambrico-recargable-logitech-master-series-mx-master-3s-grafito/p/MCO19473530?pdp_filters=item_id:MCO2202199582" TargetMode="External"/><Relationship Id="rId36" Type="http://schemas.openxmlformats.org/officeDocument/2006/relationships/hyperlink" Target="https://www.amazon.com/-/es/externo-port%C3%A1til-Seagate-PlayStation-Service/dp/B07CRG7BBH/ref=sr_1_4?__mk_es_US=%C3%85M%C3%85%C5%BD%C3%95%C3%91&amp;crid=1ML3PXYUL7NSV&amp;dib=eyJ2IjoiMSJ9.NM7cFxYTm8fk8EXKOG--2gqHLeg1DQXmhOIMAgtY9SD50Yp_BKQD-czKj2CsWC7I1WK6WOrVpSSpDka0YhndBlxeuMJDNHj4nOkvQYIWJicyBlMILozXU3Bc9a9KZ4KxAmh0rl_tFW3cI4ligIidXnjp4xTKfan60p_jm9kcqJrfGitRQlzWpkOV1LTNu7YLbaD6hr1ptq9HWdP7xkEU_M-qvCrDPyI8K6SskE8sFG8.hy4ql1vEccJTJOM1fKmx4aNtlne0Z6V1-2Jm15zHySE&amp;dib_tag=se&amp;keywords=Disco+duro+externo+port%C3%A1til+de+1+TB&amp;qid=1723305079&amp;sprefix=disco+duro+externo+port%C3%A1til+de+1+tb+p%2Caps%2C384&amp;sr=8-4" TargetMode="External"/><Relationship Id="rId49" Type="http://schemas.openxmlformats.org/officeDocument/2006/relationships/drawing" Target="../drawings/drawing1.xml"/><Relationship Id="rId10" Type="http://schemas.openxmlformats.org/officeDocument/2006/relationships/hyperlink" Target="https://www.falabella.com.co/falabella-co/product/133224582/Tarjeta-De-Video-Zotac-Gaming-Geforce-Rtx-4060-Solo-8gb/133224583" TargetMode="External"/><Relationship Id="rId19" Type="http://schemas.openxmlformats.org/officeDocument/2006/relationships/hyperlink" Target="https://www.luegopago.com/productos/858b7cd8-ab9d-4023-8b52-a85a623de33d-gabinete-chasis-pc-gamer-caja-atx-rejillas-y-vidrio-templado?srsltid=AfmBOorLyRxJXtU5XlpOHz1bzksJJBnSCCbyh5Q5zT4UAn4AufiazyK-" TargetMode="External"/><Relationship Id="rId31" Type="http://schemas.openxmlformats.org/officeDocument/2006/relationships/hyperlink" Target="https://www.movistar.com.co/hogar/planes-internet-fibra-optica?tab=internet-hogar" TargetMode="External"/><Relationship Id="rId44" Type="http://schemas.openxmlformats.org/officeDocument/2006/relationships/hyperlink" Target="https://www.homecenter.com.co/homecenter-co/product/568382/escritorio-picasso-100x95x40cm-arena/568382/" TargetMode="External"/><Relationship Id="rId4" Type="http://schemas.openxmlformats.org/officeDocument/2006/relationships/hyperlink" Target="https://compubit.com.co/producto/memoria-ram-32gb-ddr5-4800-mhz-pc-de-mesa-attech/" TargetMode="External"/><Relationship Id="rId9" Type="http://schemas.openxmlformats.org/officeDocument/2006/relationships/hyperlink" Target="https://www.compulago.com/producto/disco-solido-ssd-1tb-m2-pci-e-nvme-legend-700-393905337302/?srsltid=AfmBOorEkN1pT1_FWO--iXdfNLUUxZz7kjIBeTn8F0vg7W5Aq5QrpyCr" TargetMode="External"/><Relationship Id="rId14" Type="http://schemas.openxmlformats.org/officeDocument/2006/relationships/hyperlink" Target="https://www.mrpc.com.co/producto/board-asrock-z790-pg-lightning-mb-z790-pglight-ddr5-192gb/" TargetMode="External"/><Relationship Id="rId22" Type="http://schemas.openxmlformats.org/officeDocument/2006/relationships/hyperlink" Target="https://www.mercadolibre.com.co/monitor-para-pc-dell-de-24-pulgadas-se2419hx-ips-full-hd-color-black-110v220v/p/MCO21946821" TargetMode="External"/><Relationship Id="rId27" Type="http://schemas.openxmlformats.org/officeDocument/2006/relationships/hyperlink" Target="https://megacomputer.com.co/producto/teclado-logitech-mx-keys-mechanical-bluetooth-wireless/" TargetMode="External"/><Relationship Id="rId30" Type="http://schemas.openxmlformats.org/officeDocument/2006/relationships/hyperlink" Target="https://www.amazon.com/-/es/Logitech-Mouse-inal%C3%A1mbrico-avanzado-Master/dp/B07XC2FWD1" TargetMode="External"/><Relationship Id="rId35" Type="http://schemas.openxmlformats.org/officeDocument/2006/relationships/hyperlink" Target="https://www.mercadolibre.com.co/disco-duro-externo-seagate-backup-plus-slim-stdr1000100-1tb-negro/p/MCO6085471" TargetMode="External"/><Relationship Id="rId43" Type="http://schemas.openxmlformats.org/officeDocument/2006/relationships/hyperlink" Target="https://homecenter.falabella.com.co/homecenter-co/product/119408408/Escritorio-Picasso-100x95x40cm-Arena/119408409" TargetMode="External"/><Relationship Id="rId48" Type="http://schemas.openxmlformats.org/officeDocument/2006/relationships/printerSettings" Target="../printerSettings/printerSettings1.bin"/><Relationship Id="rId8" Type="http://schemas.openxmlformats.org/officeDocument/2006/relationships/hyperlink" Target="https://www.falabella.com.co/falabella-co/product/124349661/DISCO-DURO-KINGSTON-SSD-M.2-NVME-1-TB-SNV2S-1000G/124349664"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kiubox.co/product/kit-de-elementos-de-aseo-para-el-hogar/" TargetMode="External"/><Relationship Id="rId13" Type="http://schemas.openxmlformats.org/officeDocument/2006/relationships/hyperlink" Target="https://www.oikosinmobiliaria.com/buscar-inmuebles/oficina-arriendo-bogota-2389" TargetMode="External"/><Relationship Id="rId3" Type="http://schemas.openxmlformats.org/officeDocument/2006/relationships/hyperlink" Target="https://www.alkosto.com/horno-microondas-whirlpool-07-wm1807b-negro/p/7501545507540" TargetMode="External"/><Relationship Id="rId7" Type="http://schemas.openxmlformats.org/officeDocument/2006/relationships/hyperlink" Target="https://articulo.mercadolibre.com.co/MCO-632378586-kit-escoba-trapero-recogedor-oferta-combo-aseo-en-promoc-_JM" TargetMode="External"/><Relationship Id="rId12" Type="http://schemas.openxmlformats.org/officeDocument/2006/relationships/hyperlink" Target="https://www.fincaraiz.com.co/oficina-en-arriendo/10200257" TargetMode="External"/><Relationship Id="rId2" Type="http://schemas.openxmlformats.org/officeDocument/2006/relationships/hyperlink" Target="https://homecenter.falabella.com.co/homecenter-co/product/118666713/Horno-Microondas-0.7PC-120-V-WM1807B-Negro/118666714" TargetMode="External"/><Relationship Id="rId1" Type="http://schemas.openxmlformats.org/officeDocument/2006/relationships/hyperlink" Target="https://www.homecenter.com.co/homecenter-co/product/488887/horno-microondas-07pc-120-v-wm1807b-negro/488887/?kid=goosho_1185214&amp;shop=googleShopping&amp;gclsrc=aw.ds&amp;&amp;kid=goosho_1185214&amp;shop=googleShopping&amp;gad_source=1&amp;gclid=CjwKCAjwqre1BhAqEiwA7g9QhvAVDbIZSdbWd-_PLlF3lQdlHzem9-UKb8kyznRN0-B7qwawaPWoXRoChPYQAvD_BwE" TargetMode="External"/><Relationship Id="rId6" Type="http://schemas.openxmlformats.org/officeDocument/2006/relationships/hyperlink" Target="https://www.falabella.com.co/falabella-co/product/128335215/Cafetera-imusa-6-tazas-cafe-city-negro/128335216?kid=shopp250fa&amp;pid=Google_w2a&amp;gad_source=1&amp;gclid=CjwKCAjwqre1BhAqEiwA7g9QhreG3pCqGd3kt0Tk_2wv95bbk1ovNoXlZe6krwSwJwn541ATkAEwQhoCwi0QAvD_BwE" TargetMode="External"/><Relationship Id="rId11" Type="http://schemas.openxmlformats.org/officeDocument/2006/relationships/hyperlink" Target="https://www.enel.com.co/es/personas/tarifas-energia-enel-distribucion.html" TargetMode="External"/><Relationship Id="rId5" Type="http://schemas.openxmlformats.org/officeDocument/2006/relationships/hyperlink" Target="https://www.homecenter.com.co/homecenter-co/product/304614/cafetera-antigoteo-city-6-tazas-negro-8000035657/304614/?kid=goosho_1226322&amp;shop=googleShopping&amp;gclsrc=aw.ds&amp;&amp;kid=goosho_1226322&amp;shop=googleShopping&amp;gad_source=1&amp;gclid=CjwKCAjwqre1BhAqEiwA7g9Qhjuixb3SvajFobJe4EzHXRh1emdJmtPv3GM85LdlLoukcq-9Sm28aBoCXbEQAvD_BwE" TargetMode="External"/><Relationship Id="rId15" Type="http://schemas.openxmlformats.org/officeDocument/2006/relationships/drawing" Target="../drawings/drawing2.xml"/><Relationship Id="rId10" Type="http://schemas.openxmlformats.org/officeDocument/2006/relationships/hyperlink" Target="https://www.acueducto.com.co/wps/portal/EAB2/Home/atencion-al-usuario/tarifas/tarifas_2024" TargetMode="External"/><Relationship Id="rId4" Type="http://schemas.openxmlformats.org/officeDocument/2006/relationships/hyperlink" Target="https://www.ktronix.com/cafetera-imusa-6-tazas-cafe-city-negro/p/3016661146749?fuente=google&amp;medio=cpc&amp;campaign=KT_COL_MAX_PEF_CPC_EST_PQ_Groupeseb-Imusa_Abr24_EXP_ABR&amp;keyword=&amp;gad_source=1&amp;gclid=CjwKCAjwqre1BhAqEiwA7g9QhhcSf8cLpIxHPEDFrKe8E6xcR5zwOZXgKDaVzk3DlM9sPq98lmRR8xoCL70QAvD_BwE" TargetMode="External"/><Relationship Id="rId9" Type="http://schemas.openxmlformats.org/officeDocument/2006/relationships/hyperlink" Target="https://www.olimpica.com/kit-aseo-fuller-escoba-recog-trap-esponj-7707112348275-1422422/p" TargetMode="External"/><Relationship Id="rId14" Type="http://schemas.openxmlformats.org/officeDocument/2006/relationships/hyperlink" Target="https://www.metrocuadrado.com/inmueble/arriendo-oficina-bogota-ciudad-salitre-occidental-1-banos-1-garajes/2379-M4771599"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www.mercadolibre.com.co/seagate-ironwolf-pro-16tb-nas-hard-drive-7200-rpm-256-mb-cac-color-negro/p/MCO24046303" TargetMode="External"/><Relationship Id="rId13" Type="http://schemas.openxmlformats.org/officeDocument/2006/relationships/hyperlink" Target="https://articulo.mercadolibre.com.co/MCO-2566949730-logitech-raton-usb-optico-b100-negro-_JM?matt_tool=19390127&amp;utm_source=google_shopping&amp;utm_medium=organic" TargetMode="External"/><Relationship Id="rId18" Type="http://schemas.openxmlformats.org/officeDocument/2006/relationships/hyperlink" Target="https://www.pccomponentes.com/startech-sv431usb-conmutador-switch-profesional-kvm-4-puertos-video-vga-usb?utm_source=1460174&amp;utm_medium=afi&amp;utm_campaign=track.circlegoods.net&amp;sv1=affiliate&amp;sv_campaign_id=1460174&amp;awc=20982_1723404255_641d544179b8689668097cc249f4af61&amp;utm_term=deeplink&amp;utm_content=bb03cd27b4e36c1ba416624226e407ff" TargetMode="External"/><Relationship Id="rId26" Type="http://schemas.openxmlformats.org/officeDocument/2006/relationships/hyperlink" Target="https://servidoresalmacenamientoredes.com/home/123-rack-apc-netshelter-sx-42u.html" TargetMode="External"/><Relationship Id="rId3" Type="http://schemas.openxmlformats.org/officeDocument/2006/relationships/hyperlink" Target="https://mymsystech.com.co/servidores/841-servidor-hpe-proliant-dl380-lff-gen10-p06421-b21-configuracion-3.html?srsltid=AfmBOorkSYQsfOITx7irVlY8_THFed2zxF06Kgq3xlqBFDqDCB3i2Glp" TargetMode="External"/><Relationship Id="rId21" Type="http://schemas.openxmlformats.org/officeDocument/2006/relationships/hyperlink" Target="https://articulo.mercadolibre.com.co/MCO-449338914-ups-apc-regulada-br1500m2-15-kva-garantia-36-meses-_JM?searchVariation=variationID" TargetMode="External"/><Relationship Id="rId7" Type="http://schemas.openxmlformats.org/officeDocument/2006/relationships/hyperlink" Target="https://techniservice.co/producto/st16000ne000-seagate-ironwolf-pro-disco-nas-16tb/" TargetMode="External"/><Relationship Id="rId12" Type="http://schemas.openxmlformats.org/officeDocument/2006/relationships/hyperlink" Target="https://www.exito.com/teclado-en-espanol-k120-logitech-negro-100031284-mp/p?idsku=100031284&amp;srsltid=AfmBOoo_XQwMmiLJG4N_LLWlCniaYC_go2CoJcT7OTp6bVOUwumnU_fhms4" TargetMode="External"/><Relationship Id="rId17" Type="http://schemas.openxmlformats.org/officeDocument/2006/relationships/hyperlink" Target="https://www.amazon.com/-/es/StarTech-com-Conmutador-profesional-puertos-concentrador/dp/B00FMI7IH8" TargetMode="External"/><Relationship Id="rId25" Type="http://schemas.openxmlformats.org/officeDocument/2006/relationships/hyperlink" Target="https://www.amazon.com/-/es/NetShelter-23-622-42-126-Enclosure-AR3100/dp/B000E502TK" TargetMode="External"/><Relationship Id="rId2" Type="http://schemas.openxmlformats.org/officeDocument/2006/relationships/hyperlink" Target="https://systorecolombia.com/rack/939-servidor-hpe-proliant-dl380-gen10-plus-xeon-4310-12-core-32gb-0tb-p55246-b21.html" TargetMode="External"/><Relationship Id="rId16" Type="http://schemas.openxmlformats.org/officeDocument/2006/relationships/hyperlink" Target="https://www.startech.com/es-co/administracion-de-servidores/sv431usb" TargetMode="External"/><Relationship Id="rId20" Type="http://schemas.openxmlformats.org/officeDocument/2006/relationships/hyperlink" Target="https://casaups.com/producto/ups-apc-back-ups-pro-br1500va-900w-120v/?srsltid=AfmBOorev8uj6KKyqdMOxL-_n-iqtM6BKxpV1KzruCk3swCmt_A_fByN" TargetMode="External"/><Relationship Id="rId1" Type="http://schemas.openxmlformats.org/officeDocument/2006/relationships/hyperlink" Target="https://lasus.com.co/es/servidor-hpe-proliant-dl380-gen10-intel-xeon-g-6248r-24-nucleos" TargetMode="External"/><Relationship Id="rId6" Type="http://schemas.openxmlformats.org/officeDocument/2006/relationships/hyperlink" Target="https://tiendaakiba.com/monitor-acer-v226hql-full-hd-22/" TargetMode="External"/><Relationship Id="rId11" Type="http://schemas.openxmlformats.org/officeDocument/2006/relationships/hyperlink" Target="https://www.falabella.com.co/falabella-co/product/130135475/TECLADO-LOGITECH-K120-ALAMBRICO-USB/130135476" TargetMode="External"/><Relationship Id="rId24" Type="http://schemas.openxmlformats.org/officeDocument/2006/relationships/hyperlink" Target="https://etb.com/2playfibra/?utm_source=BannerWebHC1&amp;utm_medium=organic&amp;utm_campaign=h_duo_f&amp;bnv=b0" TargetMode="External"/><Relationship Id="rId5" Type="http://schemas.openxmlformats.org/officeDocument/2006/relationships/hyperlink" Target="https://reset.net.co/producto/monitor-22%E2%80%B3-acer-v226hql-panel-tn-lcd-fhd-5ms/?srsltid=AfmBOorUqfC9_X5sXrFBY34sxlszDEUZ7uQIMeVerGH30bA4CbgBDQo1nhE" TargetMode="External"/><Relationship Id="rId15" Type="http://schemas.openxmlformats.org/officeDocument/2006/relationships/hyperlink" Target="https://computekabogota192802558.mercadoshops.com.co/raton-optico-usb-logitech-b100-negro/p/MCO36031305" TargetMode="External"/><Relationship Id="rId23" Type="http://schemas.openxmlformats.org/officeDocument/2006/relationships/hyperlink" Target="https://www.claro.com.co/personas/servicios/servicios-hogar/internet/" TargetMode="External"/><Relationship Id="rId28" Type="http://schemas.openxmlformats.org/officeDocument/2006/relationships/drawing" Target="../drawings/drawing3.xml"/><Relationship Id="rId10" Type="http://schemas.openxmlformats.org/officeDocument/2006/relationships/hyperlink" Target="https://www.mercadolibre.com.co/logitech-k120-teclado-usb-desempeno-agradable-y-silencioso-teclado-negro-idioma-espanol-espana/p/MCO10001436?matt_tool=19390127&amp;utm_source=google_shopping&amp;utm_medium=organic&amp;item_id=MCO914395117&amp;from=gshop" TargetMode="External"/><Relationship Id="rId19" Type="http://schemas.openxmlformats.org/officeDocument/2006/relationships/hyperlink" Target="https://www.tecnoplaza.com.co/MCO-1102480644-apc-back-ups-pro-br1500m2-lm-1500va-10-tomas-1-usb-rj45-_JM" TargetMode="External"/><Relationship Id="rId4" Type="http://schemas.openxmlformats.org/officeDocument/2006/relationships/hyperlink" Target="https://symcomputadores.com/producto/monitor-acer-22-v226hql-1920x1080-ips-75hz-1ms/" TargetMode="External"/><Relationship Id="rId9" Type="http://schemas.openxmlformats.org/officeDocument/2006/relationships/hyperlink" Target="https://www.amazon.com/-/es/Seagate-IronWolf-Pro-ST16000NE000-pulgadas/dp/B07SJTST6T" TargetMode="External"/><Relationship Id="rId14" Type="http://schemas.openxmlformats.org/officeDocument/2006/relationships/hyperlink" Target="https://www.pccomponentes.com/logitech-b100-raton-negro?srsltid=AfmBOopaNWRU2coy0aRPQgQ7WiEXgyFOAHv6qpDPOWLMTGL51RGNRRsk" TargetMode="External"/><Relationship Id="rId22" Type="http://schemas.openxmlformats.org/officeDocument/2006/relationships/hyperlink" Target="https://www.movistar.com.co/hogar/planes-internet-fibra-optica?tab=internet-hogar" TargetMode="External"/><Relationship Id="rId27" Type="http://schemas.openxmlformats.org/officeDocument/2006/relationships/hyperlink" Target="https://mymsystech.com.co/servidores-de-rack/4486-apc-ar3300-netshelter-sx-42u-600mm-1200mm-enclosure-with-roof-and-sides.html?srsltid=AfmBOool3HEnr9adfqYcpMNEJZgsBVI1qc2OJme29WDDJ-bU6ikXm6IX"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mercadolibre.com.co/logitech-k380-teclado-bluetooth-multi-dispositivo-blanco-color-del-teclado-off-white-idioma-espanol/p/MCO15535233?matt_tool=19390127&amp;utm_source=google_shopping&amp;utm_medium=organic&amp;item_id=MCO2185727656&amp;from=gshop" TargetMode="External"/><Relationship Id="rId13" Type="http://schemas.openxmlformats.org/officeDocument/2006/relationships/drawing" Target="../drawings/drawing4.xml"/><Relationship Id="rId3" Type="http://schemas.openxmlformats.org/officeDocument/2006/relationships/hyperlink" Target="https://www.alkosto.com/computador-portatil-hp-pavilion-156-pulgadas-eg2519la-intel-core-i5-ram-8gb-disco-ssd-512gb-plateado/p/197498723976" TargetMode="External"/><Relationship Id="rId7" Type="http://schemas.openxmlformats.org/officeDocument/2006/relationships/hyperlink" Target="https://www.alkosto.com/teclado-logitech-inalambrico-bluetooth-k380-blanco/p/097855155733?utm_source=google&amp;utm_medium=organic&amp;utm_campaign=Shopping-Organico" TargetMode="External"/><Relationship Id="rId12" Type="http://schemas.openxmlformats.org/officeDocument/2006/relationships/hyperlink" Target="https://mymsystech.com.co/mouses/1756-logitech-910-006127-mouse-inalambrico-silencioso-m220.html?srsltid=AfmBOopYQpqQpVSWTIa02LxNU0esQX96WJLsw6j3fOX7HmM9uV-sjI5yvps" TargetMode="External"/><Relationship Id="rId2" Type="http://schemas.openxmlformats.org/officeDocument/2006/relationships/hyperlink" Target="https://www.exito.com/computador-portatil-hp-pavilion-intel-core-i5-1135g7-8-gb-256-gb-ssd-15-eg0500la-3094735/p?srsltid=AfmBOop37wiULwhdam-szHlo8bPJRmZM0qarcviWkqUr0uWOCjMZbnuY" TargetMode="External"/><Relationship Id="rId1" Type="http://schemas.openxmlformats.org/officeDocument/2006/relationships/hyperlink" Target="https://www.hp.com/co-es/shop/portatil-hp-pavilion-15-eh0002la-308z1la.html" TargetMode="External"/><Relationship Id="rId6" Type="http://schemas.openxmlformats.org/officeDocument/2006/relationships/hyperlink" Target="https://gigafibra.com.co/hogares/" TargetMode="External"/><Relationship Id="rId11" Type="http://schemas.openxmlformats.org/officeDocument/2006/relationships/hyperlink" Target="https://www.alkosto.com/mouse-logitech-inalambrico-optico-m220-silent-negro/p/097855168450" TargetMode="External"/><Relationship Id="rId5" Type="http://schemas.openxmlformats.org/officeDocument/2006/relationships/hyperlink" Target="https://etb.com/2playfibra/?utm_source=BannerWebPB1&amp;utm_medium=organic&amp;utm_campaign=h_convergencia&amp;bnv=b6" TargetMode="External"/><Relationship Id="rId10" Type="http://schemas.openxmlformats.org/officeDocument/2006/relationships/hyperlink" Target="https://www.falabella.com.co/falabella-co/product/128739706/Mouse-Logitech-M220/128739707" TargetMode="External"/><Relationship Id="rId4" Type="http://schemas.openxmlformats.org/officeDocument/2006/relationships/hyperlink" Target="https://www.claro.com.co/personas/servicios/servicios-hogar/internet/" TargetMode="External"/><Relationship Id="rId9" Type="http://schemas.openxmlformats.org/officeDocument/2006/relationships/hyperlink" Target="https://www.falabella.com.co/falabella-co/product/128469318/TECLADO-LOGITECH-K380-CON-BLUETOOTH-GRIS-OSCURO/128469319"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www.capterra.co/software/145723/balsamiq-mockups" TargetMode="External"/><Relationship Id="rId13" Type="http://schemas.openxmlformats.org/officeDocument/2006/relationships/hyperlink" Target="https://github.com/pricing" TargetMode="External"/><Relationship Id="rId18" Type="http://schemas.openxmlformats.org/officeDocument/2006/relationships/hyperlink" Target="https://visualstudio.microsoft.com/es/vs/pricing/?tab=Empresa" TargetMode="External"/><Relationship Id="rId3" Type="http://schemas.openxmlformats.org/officeDocument/2006/relationships/hyperlink" Target="https://latinkeys.com/colombia/producto/windows-10-pro-licencia-para-1pc/" TargetMode="External"/><Relationship Id="rId7" Type="http://schemas.openxmlformats.org/officeDocument/2006/relationships/hyperlink" Target="https://www.amazon.com/-/es/dp/B0CGWKF1PJ/ref=sr_1_3?__mk_es_US=%C3%85M%C3%85%C5%BD%C3%95%C3%91&amp;crid=2PA2AKQBTE9QP&amp;dib=eyJ2IjoiMSJ9.O4snMYifXTEEbjrW2THcM6yguT--mUlfRJyI1PFXQSfGjHj071QN20LucGBJIEps.FbOLleRh7dEkhiWZcie79qAeWssTv3RAJ-WED2N5x1k&amp;dib_tag=se&amp;keywords=suscripcion+adobe+xd&amp;qid=1722066425&amp;sprefix=suscripcion+adobe+x%2Caps%2C435&amp;sr=8-3" TargetMode="External"/><Relationship Id="rId12" Type="http://schemas.openxmlformats.org/officeDocument/2006/relationships/hyperlink" Target="https://www.comparasoftware.co/mongodb" TargetMode="External"/><Relationship Id="rId17" Type="http://schemas.openxmlformats.org/officeDocument/2006/relationships/hyperlink" Target="https://articulo.mercadolibre.com.co/MCO-1398328435-kaspersky-antivirus-total-security-3-dispositivos-1-ano-caja-_JM" TargetMode="External"/><Relationship Id="rId2" Type="http://schemas.openxmlformats.org/officeDocument/2006/relationships/hyperlink" Target="https://www.ebay.com/itm/315356545416?itmmeta=01J3SAEKGWD3G8EJA3KEC8G52Y&amp;hash=item496cb70188:g:zHQAAOSwulBlbTCo&amp;itmprp=enc%3AAQAJAAAA4BBj3T3c3anUTtOZ8h9hK%2F3uDwtL1bxfQsiEvpn2bpu6JAJM7PCMYtZv3AZvs3Jc81ZBdDEf%2By%2Bfj4%2FWdMtra8tSrEQlTyUMtdhT2skYt24P%2FAVGtU6k%2FOjNM9r1sFbXWTePu%2B2510wP1SSinvscTOUA4IxPdCh8ksIhIDmgC%2B8QWamL%2Fdj5pt0hLZbJgBru0ujWVb%2ByiUB5leGyp2ykui9kRuo8NwEGBEdbeSBLjBW56uKr1RjGa2l3m3VxmSX%2F%2Bxp8iTrHJ6RkrJGMt4N86v5OM%2FjL0VtPQL8dzk4P7KLA%7Ctkp%3ABFBMwri6qp5k" TargetMode="External"/><Relationship Id="rId16" Type="http://schemas.openxmlformats.org/officeDocument/2006/relationships/hyperlink" Target="https://www.compulago.com/producto/licencia-kaspersky-total-security-esd-1-dispositivo-suscripcion-1-ano-kl1949ddafs-1515-03334379/?srsltid=AfmBOor4H0fgAyIlI0iDdx0th3NFya_PWSdbePR8ezJ-V7SQ4A5vv0yA" TargetMode="External"/><Relationship Id="rId1" Type="http://schemas.openxmlformats.org/officeDocument/2006/relationships/hyperlink" Target="https://www.ebay.com/itm/235669482822?epid=2254475787&amp;itmmeta=01J3SDD8YQGAXZPAMKBEJNFBXN&amp;hash=item36defeed46:g:FGIAAOSwsqxmo~Xn&amp;itmprp=enc%3AAQAJAAAA4HnRt%2FHGZNwQZ3TAfbNEgXPeJxsKR43wPPvG5eaPyGIGgyqplatDbF5%2BM%2Fn4xL3KyE9yq0iM%2Fvd3pcjJW2%2FNW3OjIZaexiGUgXcOYCez048PPTWu5Lxdx9q41luce9ZxzKS9onMc94UzOQM7UJhAnugzce8qJbbVGlUkEvrOvvyFic35jj8jl6PCwvAiowC7niiqq4x8tmEufAHZ%2BTaJzhJC3gGelxbsWApKpAnnv9V5QwTP8DLu1RkHlhTmywf%2BnFKAZBYIVaJpqxuff699Z1pxKNkNLfUyitOB%2FNDYTiIy%7Ctkp%3ABk9SR7iPta2eZA" TargetMode="External"/><Relationship Id="rId6" Type="http://schemas.openxmlformats.org/officeDocument/2006/relationships/hyperlink" Target="https://www.mercadolibre.com.co/microsoft-office-365-2020-personal-1-usuario-en-la-nube-de-1-tb/p/MCO36797483" TargetMode="External"/><Relationship Id="rId11" Type="http://schemas.openxmlformats.org/officeDocument/2006/relationships/hyperlink" Target="https://www.getapp.com.co/software/121771/mongodb" TargetMode="External"/><Relationship Id="rId5" Type="http://schemas.openxmlformats.org/officeDocument/2006/relationships/hyperlink" Target="https://www.falabella.com.co/falabella-co/product/3442333/Microsoft-Office-365-Personal-Suscripcion/3442333" TargetMode="External"/><Relationship Id="rId15" Type="http://schemas.openxmlformats.org/officeDocument/2006/relationships/hyperlink" Target="https://latam.kaspersky.com/total-security?srsltid=AfmBOopWVpZEQj_kChpQwP3Q1AFyjo6bPLo547rWQvCa7Um5JNiFE7XD" TargetMode="External"/><Relationship Id="rId10" Type="http://schemas.openxmlformats.org/officeDocument/2006/relationships/hyperlink" Target="https://www.mongodb.com/es/pricing" TargetMode="External"/><Relationship Id="rId19" Type="http://schemas.openxmlformats.org/officeDocument/2006/relationships/drawing" Target="../drawings/drawing5.xml"/><Relationship Id="rId4" Type="http://schemas.openxmlformats.org/officeDocument/2006/relationships/hyperlink" Target="https://www.ebay.com/itm/296589948071?itmmeta=01J3S6FMGQKMP7Z61R4K7RMBP0&amp;hash=item450e2374a7:g:PEEAAOSwjchmoeMu&amp;itmprp=enc%3AAQAJAAAA4I0hOVuMy4Rl92TSmF%2FOwOhku%2BGkQMtxESc%2BU6uLzscFr95hHzV5cZc0olsXWY%2B6RlrFtsnT%2Fe5qKOCIo1gG0sybZucOScn1m4pDheFwIezgx7EwQgEOp5RF1okjJHmtO4VXScwPZlfgB5k1o%2F0UAGuFL9sVb8PxJYzr4nNLEocM9fY2EyfrLdalIMljPY6sJPfKmqyaKZKWxGD%2FU3r%2F3vIUKTyvZeeMbu%2Bk7%2BU67qYxyXml55%2F3uKtk2I%2FULoJK%2BeeN%2BeJMoBp81UUoXuq4XQV2kNLXCnLMkBPo9vJaIMl0%7Ctkp%3ABFBMtsi-pp5k" TargetMode="External"/><Relationship Id="rId9" Type="http://schemas.openxmlformats.org/officeDocument/2006/relationships/hyperlink" Target="https://balsamiq.com/buy/" TargetMode="External"/><Relationship Id="rId14" Type="http://schemas.openxmlformats.org/officeDocument/2006/relationships/hyperlink" Target="https://www.browserstack.com/pricing?cycle=annual"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s://www.falabella.com.co/falabella-co/product/3442333/Microsoft-Office-365-Personal-Suscripcion/3442333" TargetMode="External"/><Relationship Id="rId13" Type="http://schemas.openxmlformats.org/officeDocument/2006/relationships/hyperlink" Target="https://www.mongodb.com/es/pricing" TargetMode="External"/><Relationship Id="rId18" Type="http://schemas.openxmlformats.org/officeDocument/2006/relationships/hyperlink" Target="https://www.trustradius.com/products/google-domains/pricing" TargetMode="External"/><Relationship Id="rId3" Type="http://schemas.openxmlformats.org/officeDocument/2006/relationships/hyperlink" Target="https://systorecolombia.com/server/788-microsoft-windows-server-2022-standard-16-cores-single-language-p73-08338.html" TargetMode="External"/><Relationship Id="rId7" Type="http://schemas.openxmlformats.org/officeDocument/2006/relationships/hyperlink" Target="https://www.ebay.com/itm/296589948071?itmmeta=01J3S6FMGQKMP7Z61R4K7RMBP0&amp;hash=item450e2374a7:g:PEEAAOSwjchmoeMu&amp;itmprp=enc%3AAQAJAAAA4I0hOVuMy4Rl92TSmF%2FOwOhku%2BGkQMtxESc%2BU6uLzscFr95hHzV5cZc0olsXWY%2B6RlrFtsnT%2Fe5qKOCIo1gG0sybZucOScn1m4pDheFwIezgx7EwQgEOp5RF1okjJHmtO4VXScwPZlfgB5k1o%2F0UAGuFL9sVb8PxJYzr4nNLEocM9fY2EyfrLdalIMljPY6sJPfKmqyaKZKWxGD%2FU3r%2F3vIUKTyvZeeMbu%2Bk7%2BU67qYxyXml55%2F3uKtk2I%2FULoJK%2BeeN%2BeJMoBp81UUoXuq4XQV2kNLXCnLMkBPo9vJaIMl0%7Ctkp%3ABFBMtsi-pp5k" TargetMode="External"/><Relationship Id="rId12" Type="http://schemas.openxmlformats.org/officeDocument/2006/relationships/hyperlink" Target="https://frontier.com.co/software/symantec/licencia-symantec-endpoint-renewal-gov-100-249-dev-1year" TargetMode="External"/><Relationship Id="rId17" Type="http://schemas.openxmlformats.org/officeDocument/2006/relationships/hyperlink" Target="https://support.google.com/domains/answer/6010092?hl=es-419" TargetMode="External"/><Relationship Id="rId2" Type="http://schemas.openxmlformats.org/officeDocument/2006/relationships/hyperlink" Target="https://revolutionsoft.com.co/windows-server-2019/licencia-windows-server-2019-standard.html?id_product_attribute=0&amp;_gl=1*1pmduxx*_up*MQ..*_ga*MTY3NzE5NTU5Ny4xNzIyMTA2Mjg4*_ga_C64VX5E0B0*MTcyMjEwNjI4Ni4xLjAuMTcyMjEwNjI4Ni4wLjAuMA.." TargetMode="External"/><Relationship Id="rId16" Type="http://schemas.openxmlformats.org/officeDocument/2006/relationships/hyperlink" Target="https://www.isitwp.com/es/google-domains-review/" TargetMode="External"/><Relationship Id="rId1" Type="http://schemas.openxmlformats.org/officeDocument/2006/relationships/hyperlink" Target="https://www.microsoft.com/es-co/windows-server/pricing" TargetMode="External"/><Relationship Id="rId6" Type="http://schemas.openxmlformats.org/officeDocument/2006/relationships/hyperlink" Target="https://www.appvizer.es/it/monitoreo-red/nagios-xi" TargetMode="External"/><Relationship Id="rId11" Type="http://schemas.openxmlformats.org/officeDocument/2006/relationships/hyperlink" Target="https://www.capterra.co/software/151733/symantec-endpoint-protection" TargetMode="External"/><Relationship Id="rId5" Type="http://schemas.openxmlformats.org/officeDocument/2006/relationships/hyperlink" Target="https://www.getapp.com.co/software/90645/nagios" TargetMode="External"/><Relationship Id="rId15" Type="http://schemas.openxmlformats.org/officeDocument/2006/relationships/hyperlink" Target="https://www.comparasoftware.co/mongodb" TargetMode="External"/><Relationship Id="rId10" Type="http://schemas.openxmlformats.org/officeDocument/2006/relationships/hyperlink" Target="https://www.getapp.com.co/software/90812/symantec-endpoint-protection" TargetMode="External"/><Relationship Id="rId19" Type="http://schemas.openxmlformats.org/officeDocument/2006/relationships/drawing" Target="../drawings/drawing6.xml"/><Relationship Id="rId4" Type="http://schemas.openxmlformats.org/officeDocument/2006/relationships/hyperlink" Target="https://www.nagios.com/pricing-plans/" TargetMode="External"/><Relationship Id="rId9" Type="http://schemas.openxmlformats.org/officeDocument/2006/relationships/hyperlink" Target="https://www.mercadolibre.com.co/microsoft-office-365-2020-personal-1-usuario-en-la-nube-de-1-tb/p/MCO36797483" TargetMode="External"/><Relationship Id="rId14" Type="http://schemas.openxmlformats.org/officeDocument/2006/relationships/hyperlink" Target="https://www.getapp.com.co/software/121771/mongodb"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www.falabella.com.co/falabella-co/product/3442333/Microsoft-Office-365-Personal-Suscripcion/3442333" TargetMode="External"/><Relationship Id="rId3" Type="http://schemas.openxmlformats.org/officeDocument/2006/relationships/hyperlink" Target="https://blitzhandel24.com/co/microsoft-windows-10-pro?sPartner=g_s_CO&amp;number=96964601&amp;gad_source=1&amp;gclid=Cj0KCQjwtZK1BhDuARIsAAy2VzsU0ezQzlPqdX1otWfEIBCrV4dhda8sxxgJYaHTWO-2wcyllJd4PmAaAqj5EALw_wcB" TargetMode="External"/><Relationship Id="rId7" Type="http://schemas.openxmlformats.org/officeDocument/2006/relationships/hyperlink" Target="https://www.ebay.com/itm/296589948071?itmmeta=01J3S6FMGQKMP7Z61R4K7RMBP0&amp;hash=item450e2374a7:g:PEEAAOSwjchmoeMu&amp;itmprp=enc%3AAQAJAAAA4I0hOVuMy4Rl92TSmF%2FOwOhku%2BGkQMtxESc%2BU6uLzscFr95hHzV5cZc0olsXWY%2B6RlrFtsnT%2Fe5qKOCIo1gG0sybZucOScn1m4pDheFwIezgx7EwQgEOp5RF1okjJHmtO4VXScwPZlfgB5k1o%2F0UAGuFL9sVb8PxJYzr4nNLEocM9fY2EyfrLdalIMljPY6sJPfKmqyaKZKWxGD%2FU3r%2F3vIUKTyvZeeMbu%2Bk7%2BU67qYxyXml55%2F3uKtk2I%2FULoJK%2BeeN%2BeJMoBp81UUoXuq4XQV2kNLXCnLMkBPo9vJaIMl0%7Ctkp%3ABFBMtsi-pp5k" TargetMode="External"/><Relationship Id="rId2" Type="http://schemas.openxmlformats.org/officeDocument/2006/relationships/hyperlink" Target="https://licenciaspccl.net/product/paquete-windows-10-pro-office-2019-professional/?gad_source=1&amp;gclid=CjwKCAjwko21BhAPEiwAwfaQCFkR59AKe47m3p2Y685mGn6Fbrt6yv7sIsYI6sKcRs-IMrk4Oy4VhBoC4uEQAvD_BwE" TargetMode="External"/><Relationship Id="rId1" Type="http://schemas.openxmlformats.org/officeDocument/2006/relationships/hyperlink" Target="https://colombiapc.com/product/windows-10-pro-office-2019-pro-plus-key/?gad_source=1&amp;gclid=CjwKCAjwko21BhAPEiwAwfaQCEPUMUgRKL5FlFRq-Xh6tkOx0PPL1Bw1X6KoURApeqt6-Zj--vkROhoCuyEQAvD_BwE" TargetMode="External"/><Relationship Id="rId6" Type="http://schemas.openxmlformats.org/officeDocument/2006/relationships/hyperlink" Target="https://articulo.mercadolibre.com.co/MCO-1398328435-kaspersky-antivirus-total-security-3-dispositivos-1-ano-caja-_JM" TargetMode="External"/><Relationship Id="rId5" Type="http://schemas.openxmlformats.org/officeDocument/2006/relationships/hyperlink" Target="https://www.compulago.com/producto/licencia-kaspersky-total-security-esd-1-dispositivo-suscripcion-1-ano-kl1949ddafs-1515-03334379/?srsltid=AfmBOor4H0fgAyIlI0iDdx0th3NFya_PWSdbePR8ezJ-V7SQ4A5vv0yA" TargetMode="External"/><Relationship Id="rId10" Type="http://schemas.openxmlformats.org/officeDocument/2006/relationships/drawing" Target="../drawings/drawing7.xml"/><Relationship Id="rId4" Type="http://schemas.openxmlformats.org/officeDocument/2006/relationships/hyperlink" Target="https://latam.kaspersky.com/total-security?srsltid=AfmBOopWVpZEQj_kChpQwP3Q1AFyjo6bPLo547rWQvCa7Um5JNiFE7XD" TargetMode="External"/><Relationship Id="rId9" Type="http://schemas.openxmlformats.org/officeDocument/2006/relationships/hyperlink" Target="https://www.mercadolibre.com.co/microsoft-office-365-2020-personal-1-usuario-en-la-nube-de-1-tb/p/MCO36797483"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1007"/>
  <sheetViews>
    <sheetView workbookViewId="0">
      <selection activeCell="D8" sqref="D8"/>
    </sheetView>
  </sheetViews>
  <sheetFormatPr baseColWidth="10" defaultColWidth="12.5703125" defaultRowHeight="15" customHeight="1" x14ac:dyDescent="0.2"/>
  <cols>
    <col min="1" max="1" width="19.140625" customWidth="1"/>
    <col min="2" max="2" width="35.42578125" customWidth="1"/>
    <col min="3" max="5" width="19.140625" customWidth="1"/>
    <col min="6" max="6" width="21.85546875" customWidth="1"/>
    <col min="7" max="8" width="17" customWidth="1"/>
    <col min="9" max="9" width="18" customWidth="1"/>
    <col min="10" max="10" width="17" customWidth="1"/>
    <col min="11" max="12" width="19.140625" customWidth="1"/>
    <col min="13" max="13" width="10" customWidth="1"/>
    <col min="14" max="14" width="11" bestFit="1" customWidth="1"/>
    <col min="15" max="28" width="10" customWidth="1"/>
  </cols>
  <sheetData>
    <row r="1" spans="1:28" ht="12.75" customHeight="1" x14ac:dyDescent="0.2"/>
    <row r="2" spans="1:28" ht="27.75" customHeight="1" x14ac:dyDescent="0.2">
      <c r="F2" s="128" t="s">
        <v>0</v>
      </c>
      <c r="G2" s="129"/>
      <c r="H2" s="129"/>
      <c r="I2" s="129"/>
      <c r="J2" s="129"/>
    </row>
    <row r="3" spans="1:28" ht="12.75" customHeight="1" x14ac:dyDescent="0.2"/>
    <row r="4" spans="1:28" ht="12.75" customHeight="1" x14ac:dyDescent="0.2"/>
    <row r="5" spans="1:28" ht="43.5" customHeight="1" x14ac:dyDescent="0.2">
      <c r="A5" s="130" t="s">
        <v>1</v>
      </c>
      <c r="B5" s="131"/>
      <c r="C5" s="131"/>
      <c r="D5" s="131"/>
      <c r="E5" s="131"/>
      <c r="F5" s="131"/>
      <c r="G5" s="131"/>
      <c r="H5" s="131"/>
      <c r="I5" s="131"/>
      <c r="J5" s="131"/>
      <c r="K5" s="131"/>
      <c r="L5" s="132"/>
    </row>
    <row r="6" spans="1:28" ht="15.75" customHeight="1" x14ac:dyDescent="0.2"/>
    <row r="7" spans="1:28" ht="75.75" customHeight="1" x14ac:dyDescent="0.2">
      <c r="A7" s="1" t="s">
        <v>2</v>
      </c>
      <c r="B7" s="2" t="s">
        <v>454</v>
      </c>
      <c r="C7" s="134" t="s">
        <v>455</v>
      </c>
      <c r="D7" s="3" t="s">
        <v>5</v>
      </c>
      <c r="E7" s="3" t="s">
        <v>6</v>
      </c>
      <c r="F7" s="3" t="s">
        <v>7</v>
      </c>
      <c r="G7" s="3" t="s">
        <v>8</v>
      </c>
      <c r="H7" s="4" t="s">
        <v>9</v>
      </c>
      <c r="I7" s="5" t="s">
        <v>10</v>
      </c>
      <c r="J7" s="6" t="s">
        <v>11</v>
      </c>
      <c r="K7" s="3" t="s">
        <v>12</v>
      </c>
      <c r="L7" s="3" t="s">
        <v>13</v>
      </c>
      <c r="M7" s="7"/>
      <c r="N7" s="7"/>
      <c r="O7" s="7"/>
      <c r="P7" s="7"/>
      <c r="Q7" s="7"/>
      <c r="R7" s="7"/>
      <c r="S7" s="7"/>
      <c r="T7" s="7"/>
      <c r="U7" s="7"/>
      <c r="V7" s="7"/>
      <c r="W7" s="7"/>
      <c r="X7" s="7"/>
      <c r="Y7" s="7"/>
      <c r="Z7" s="7"/>
      <c r="AA7" s="7"/>
      <c r="AB7" s="7"/>
    </row>
    <row r="8" spans="1:28" ht="96.75" customHeight="1" x14ac:dyDescent="0.2">
      <c r="A8" s="8" t="s">
        <v>14</v>
      </c>
      <c r="B8" s="9"/>
      <c r="C8" s="10"/>
      <c r="D8" s="10" t="s">
        <v>15</v>
      </c>
      <c r="E8" s="11" t="s">
        <v>16</v>
      </c>
      <c r="F8" s="10" t="s">
        <v>17</v>
      </c>
      <c r="G8" s="12">
        <v>250</v>
      </c>
      <c r="H8" s="12">
        <v>60</v>
      </c>
      <c r="I8" s="13">
        <f t="shared" ref="I8:I10" si="0">G8+H8</f>
        <v>310</v>
      </c>
      <c r="J8" s="13">
        <f>I8*3995</f>
        <v>1238450</v>
      </c>
      <c r="K8" s="14" t="s">
        <v>18</v>
      </c>
      <c r="L8" s="10" t="s">
        <v>19</v>
      </c>
      <c r="N8" s="15">
        <f>AVERAGE(J8:J10)</f>
        <v>1527053.3333333333</v>
      </c>
    </row>
    <row r="9" spans="1:28" ht="111.75" customHeight="1" x14ac:dyDescent="0.2">
      <c r="A9" s="8" t="s">
        <v>20</v>
      </c>
      <c r="B9" s="9"/>
      <c r="C9" s="10"/>
      <c r="D9" s="10" t="s">
        <v>21</v>
      </c>
      <c r="E9" s="16" t="s">
        <v>22</v>
      </c>
      <c r="F9" s="10" t="s">
        <v>17</v>
      </c>
      <c r="G9" s="17">
        <v>1350000</v>
      </c>
      <c r="H9" s="18">
        <f t="shared" ref="H9:H10" si="1">G9*19%</f>
        <v>256500</v>
      </c>
      <c r="I9" s="18">
        <f t="shared" si="0"/>
        <v>1606500</v>
      </c>
      <c r="J9" s="18">
        <f t="shared" ref="J9:J10" si="2">I9</f>
        <v>1606500</v>
      </c>
      <c r="K9" s="14" t="s">
        <v>18</v>
      </c>
      <c r="L9" s="10" t="s">
        <v>23</v>
      </c>
    </row>
    <row r="10" spans="1:28" ht="113.25" customHeight="1" x14ac:dyDescent="0.2">
      <c r="A10" s="8" t="s">
        <v>24</v>
      </c>
      <c r="B10" s="9"/>
      <c r="C10" s="10"/>
      <c r="D10" s="10" t="s">
        <v>25</v>
      </c>
      <c r="E10" s="19" t="s">
        <v>26</v>
      </c>
      <c r="F10" s="10" t="s">
        <v>17</v>
      </c>
      <c r="G10" s="17">
        <v>1459000</v>
      </c>
      <c r="H10" s="18">
        <f t="shared" si="1"/>
        <v>277210</v>
      </c>
      <c r="I10" s="18">
        <f t="shared" si="0"/>
        <v>1736210</v>
      </c>
      <c r="J10" s="18">
        <f t="shared" si="2"/>
        <v>1736210</v>
      </c>
      <c r="K10" s="14" t="s">
        <v>18</v>
      </c>
      <c r="L10" s="10" t="s">
        <v>27</v>
      </c>
    </row>
    <row r="11" spans="1:28" ht="12.75" customHeight="1" x14ac:dyDescent="0.2">
      <c r="B11" s="20"/>
    </row>
    <row r="12" spans="1:28" ht="100.5" customHeight="1" x14ac:dyDescent="0.2">
      <c r="A12" s="21" t="s">
        <v>14</v>
      </c>
      <c r="B12" s="9"/>
      <c r="C12" s="10"/>
      <c r="D12" s="10" t="s">
        <v>28</v>
      </c>
      <c r="E12" s="11" t="s">
        <v>29</v>
      </c>
      <c r="F12" s="10" t="s">
        <v>30</v>
      </c>
      <c r="G12" s="12">
        <v>709900</v>
      </c>
      <c r="H12" s="12">
        <f t="shared" ref="H12:H14" si="3">G12*19%</f>
        <v>134881</v>
      </c>
      <c r="I12" s="13">
        <f t="shared" ref="I12:I14" si="4">G12+H12</f>
        <v>844781</v>
      </c>
      <c r="J12" s="13">
        <f t="shared" ref="J12:J14" si="5">I12</f>
        <v>844781</v>
      </c>
      <c r="K12" s="14" t="s">
        <v>18</v>
      </c>
      <c r="L12" s="10" t="s">
        <v>31</v>
      </c>
      <c r="N12" s="15">
        <f>AVERAGE(J12:J14)</f>
        <v>638197</v>
      </c>
    </row>
    <row r="13" spans="1:28" ht="96" customHeight="1" x14ac:dyDescent="0.2">
      <c r="A13" s="21" t="s">
        <v>20</v>
      </c>
      <c r="B13" s="135"/>
      <c r="C13" s="10"/>
      <c r="D13" s="10" t="s">
        <v>32</v>
      </c>
      <c r="E13" s="16" t="s">
        <v>33</v>
      </c>
      <c r="F13" s="10" t="s">
        <v>30</v>
      </c>
      <c r="G13" s="17">
        <v>500000</v>
      </c>
      <c r="H13" s="12">
        <f t="shared" si="3"/>
        <v>95000</v>
      </c>
      <c r="I13" s="13">
        <f t="shared" si="4"/>
        <v>595000</v>
      </c>
      <c r="J13" s="13">
        <f t="shared" si="5"/>
        <v>595000</v>
      </c>
      <c r="K13" s="14" t="s">
        <v>18</v>
      </c>
      <c r="L13" s="10" t="s">
        <v>34</v>
      </c>
    </row>
    <row r="14" spans="1:28" ht="81" customHeight="1" x14ac:dyDescent="0.2">
      <c r="A14" s="21" t="s">
        <v>24</v>
      </c>
      <c r="B14" s="9"/>
      <c r="C14" s="10"/>
      <c r="D14" s="10" t="s">
        <v>35</v>
      </c>
      <c r="E14" s="19" t="s">
        <v>36</v>
      </c>
      <c r="F14" s="10" t="s">
        <v>30</v>
      </c>
      <c r="G14" s="17">
        <v>399000</v>
      </c>
      <c r="H14" s="12">
        <f t="shared" si="3"/>
        <v>75810</v>
      </c>
      <c r="I14" s="13">
        <f t="shared" si="4"/>
        <v>474810</v>
      </c>
      <c r="J14" s="13">
        <f t="shared" si="5"/>
        <v>474810</v>
      </c>
      <c r="K14" s="14" t="s">
        <v>18</v>
      </c>
      <c r="L14" s="10" t="s">
        <v>37</v>
      </c>
    </row>
    <row r="15" spans="1:28" ht="12.75" customHeight="1" x14ac:dyDescent="0.2">
      <c r="B15" s="20"/>
    </row>
    <row r="16" spans="1:28" ht="70.5" customHeight="1" x14ac:dyDescent="0.2">
      <c r="A16" s="22" t="s">
        <v>14</v>
      </c>
      <c r="B16" s="9"/>
      <c r="C16" s="10"/>
      <c r="D16" s="10" t="s">
        <v>38</v>
      </c>
      <c r="E16" s="23" t="s">
        <v>39</v>
      </c>
      <c r="F16" s="24" t="s">
        <v>40</v>
      </c>
      <c r="G16" s="25">
        <v>277851</v>
      </c>
      <c r="H16" s="26">
        <f>G16*19%</f>
        <v>52791.69</v>
      </c>
      <c r="I16" s="26">
        <f>G16+H16</f>
        <v>330642.69</v>
      </c>
      <c r="J16" s="26">
        <f t="shared" ref="J16:J18" si="6">I16</f>
        <v>330642.69</v>
      </c>
      <c r="K16" s="27" t="s">
        <v>18</v>
      </c>
      <c r="L16" s="24" t="s">
        <v>41</v>
      </c>
      <c r="N16" s="15">
        <f>AVERAGE(J16:J18)</f>
        <v>369874.5633333333</v>
      </c>
    </row>
    <row r="17" spans="1:14" ht="63" customHeight="1" x14ac:dyDescent="0.2">
      <c r="A17" s="22" t="s">
        <v>20</v>
      </c>
      <c r="B17" s="28"/>
      <c r="C17" s="24"/>
      <c r="D17" s="24" t="s">
        <v>42</v>
      </c>
      <c r="E17" s="29" t="s">
        <v>43</v>
      </c>
      <c r="F17" s="24" t="s">
        <v>40</v>
      </c>
      <c r="G17" s="30">
        <v>389900</v>
      </c>
      <c r="H17" s="31">
        <f>(G17*19%)</f>
        <v>74081</v>
      </c>
      <c r="I17" s="31">
        <f t="shared" ref="I17:I18" si="7">(H17+G17)</f>
        <v>463981</v>
      </c>
      <c r="J17" s="26">
        <f t="shared" si="6"/>
        <v>463981</v>
      </c>
      <c r="K17" s="27" t="s">
        <v>18</v>
      </c>
      <c r="L17" s="24" t="s">
        <v>44</v>
      </c>
    </row>
    <row r="18" spans="1:14" ht="76.5" customHeight="1" x14ac:dyDescent="0.2">
      <c r="A18" s="22" t="s">
        <v>24</v>
      </c>
      <c r="B18" s="32"/>
      <c r="C18" s="24"/>
      <c r="D18" s="24" t="s">
        <v>45</v>
      </c>
      <c r="E18" s="29" t="s">
        <v>46</v>
      </c>
      <c r="F18" s="24" t="s">
        <v>40</v>
      </c>
      <c r="G18" s="30">
        <v>315000</v>
      </c>
      <c r="H18" s="31">
        <v>0</v>
      </c>
      <c r="I18" s="31">
        <f t="shared" si="7"/>
        <v>315000</v>
      </c>
      <c r="J18" s="26">
        <f t="shared" si="6"/>
        <v>315000</v>
      </c>
      <c r="K18" s="27" t="s">
        <v>18</v>
      </c>
      <c r="L18" s="24" t="s">
        <v>47</v>
      </c>
    </row>
    <row r="19" spans="1:14" ht="12.75" customHeight="1" x14ac:dyDescent="0.2">
      <c r="B19" s="20"/>
    </row>
    <row r="20" spans="1:14" ht="73.5" customHeight="1" x14ac:dyDescent="0.2">
      <c r="A20" s="33" t="s">
        <v>14</v>
      </c>
      <c r="B20" s="28"/>
      <c r="C20" s="34"/>
      <c r="D20" s="34" t="s">
        <v>42</v>
      </c>
      <c r="E20" s="35" t="s">
        <v>48</v>
      </c>
      <c r="F20" s="10" t="s">
        <v>49</v>
      </c>
      <c r="G20" s="36">
        <v>1420000</v>
      </c>
      <c r="H20" s="37">
        <f>G20*19%</f>
        <v>269800</v>
      </c>
      <c r="I20" s="37">
        <f>G20+H20</f>
        <v>1689800</v>
      </c>
      <c r="J20" s="37">
        <f t="shared" ref="J20:J22" si="8">I20</f>
        <v>1689800</v>
      </c>
      <c r="K20" s="14" t="s">
        <v>18</v>
      </c>
      <c r="L20" s="10" t="s">
        <v>50</v>
      </c>
      <c r="N20" s="15">
        <f>AVERAGE(J20:J22)</f>
        <v>1702026.6666666667</v>
      </c>
    </row>
    <row r="21" spans="1:14" ht="54" customHeight="1" x14ac:dyDescent="0.2">
      <c r="A21" s="33" t="s">
        <v>20</v>
      </c>
      <c r="B21" s="28"/>
      <c r="C21" s="34"/>
      <c r="D21" s="34" t="s">
        <v>21</v>
      </c>
      <c r="E21" s="38" t="s">
        <v>51</v>
      </c>
      <c r="F21" s="10" t="s">
        <v>49</v>
      </c>
      <c r="G21" s="39">
        <v>1456900</v>
      </c>
      <c r="H21" s="40">
        <f>(G21*19%)</f>
        <v>276811</v>
      </c>
      <c r="I21" s="40">
        <f t="shared" ref="I21:I22" si="9">(H21+G21)</f>
        <v>1733711</v>
      </c>
      <c r="J21" s="37">
        <f t="shared" si="8"/>
        <v>1733711</v>
      </c>
      <c r="K21" s="14" t="s">
        <v>18</v>
      </c>
      <c r="L21" s="10" t="s">
        <v>50</v>
      </c>
    </row>
    <row r="22" spans="1:14" ht="69" customHeight="1" x14ac:dyDescent="0.2">
      <c r="A22" s="33" t="s">
        <v>24</v>
      </c>
      <c r="B22" s="9"/>
      <c r="C22" s="10"/>
      <c r="D22" s="10" t="s">
        <v>52</v>
      </c>
      <c r="E22" s="38" t="s">
        <v>53</v>
      </c>
      <c r="F22" s="10" t="s">
        <v>49</v>
      </c>
      <c r="G22" s="39">
        <v>1682569</v>
      </c>
      <c r="H22" s="39">
        <v>0</v>
      </c>
      <c r="I22" s="40">
        <f t="shared" si="9"/>
        <v>1682569</v>
      </c>
      <c r="J22" s="37">
        <f t="shared" si="8"/>
        <v>1682569</v>
      </c>
      <c r="K22" s="14" t="s">
        <v>18</v>
      </c>
      <c r="L22" s="10" t="s">
        <v>54</v>
      </c>
    </row>
    <row r="23" spans="1:14" ht="12.75" customHeight="1" x14ac:dyDescent="0.2">
      <c r="B23" s="20"/>
    </row>
    <row r="24" spans="1:14" ht="73.5" customHeight="1" x14ac:dyDescent="0.2">
      <c r="A24" s="41" t="s">
        <v>14</v>
      </c>
      <c r="B24" s="9"/>
      <c r="C24" s="10"/>
      <c r="D24" s="10" t="s">
        <v>25</v>
      </c>
      <c r="E24" s="35" t="s">
        <v>55</v>
      </c>
      <c r="F24" s="10" t="s">
        <v>56</v>
      </c>
      <c r="G24" s="42">
        <v>1149000</v>
      </c>
      <c r="H24" s="43">
        <f t="shared" ref="H24:H26" si="10">G24*19%</f>
        <v>218310</v>
      </c>
      <c r="I24" s="43">
        <f t="shared" ref="I24:I26" si="11">G24+H24</f>
        <v>1367310</v>
      </c>
      <c r="J24" s="43">
        <f t="shared" ref="J24:J26" si="12">I24</f>
        <v>1367310</v>
      </c>
      <c r="K24" s="14" t="s">
        <v>18</v>
      </c>
      <c r="L24" s="10" t="s">
        <v>57</v>
      </c>
      <c r="N24" s="44">
        <f>AVERAGE(J24:J26)</f>
        <v>1395473.3333333333</v>
      </c>
    </row>
    <row r="25" spans="1:14" ht="84" customHeight="1" x14ac:dyDescent="0.2">
      <c r="A25" s="41" t="s">
        <v>20</v>
      </c>
      <c r="B25" s="135"/>
      <c r="C25" s="10"/>
      <c r="D25" s="10" t="s">
        <v>58</v>
      </c>
      <c r="E25" s="38" t="s">
        <v>59</v>
      </c>
      <c r="F25" s="10" t="s">
        <v>56</v>
      </c>
      <c r="G25" s="42">
        <v>1298000</v>
      </c>
      <c r="H25" s="43">
        <f t="shared" si="10"/>
        <v>246620</v>
      </c>
      <c r="I25" s="43">
        <f t="shared" si="11"/>
        <v>1544620</v>
      </c>
      <c r="J25" s="43">
        <f t="shared" si="12"/>
        <v>1544620</v>
      </c>
      <c r="K25" s="14" t="s">
        <v>18</v>
      </c>
      <c r="L25" s="10" t="s">
        <v>60</v>
      </c>
    </row>
    <row r="26" spans="1:14" ht="80.25" customHeight="1" x14ac:dyDescent="0.2">
      <c r="A26" s="41" t="s">
        <v>24</v>
      </c>
      <c r="B26" s="9"/>
      <c r="C26" s="10"/>
      <c r="D26" s="10" t="s">
        <v>61</v>
      </c>
      <c r="E26" s="38" t="s">
        <v>62</v>
      </c>
      <c r="F26" s="10" t="s">
        <v>56</v>
      </c>
      <c r="G26" s="42">
        <v>1071000</v>
      </c>
      <c r="H26" s="43">
        <f t="shared" si="10"/>
        <v>203490</v>
      </c>
      <c r="I26" s="43">
        <f t="shared" si="11"/>
        <v>1274490</v>
      </c>
      <c r="J26" s="43">
        <f t="shared" si="12"/>
        <v>1274490</v>
      </c>
      <c r="K26" s="14" t="s">
        <v>18</v>
      </c>
      <c r="L26" s="10" t="s">
        <v>63</v>
      </c>
    </row>
    <row r="27" spans="1:14" ht="12.75" customHeight="1" x14ac:dyDescent="0.2">
      <c r="B27" s="20"/>
    </row>
    <row r="28" spans="1:14" ht="63.75" customHeight="1" x14ac:dyDescent="0.2">
      <c r="A28" s="45" t="s">
        <v>14</v>
      </c>
      <c r="B28" s="28"/>
      <c r="C28" s="34"/>
      <c r="D28" s="34" t="s">
        <v>21</v>
      </c>
      <c r="E28" s="46" t="s">
        <v>64</v>
      </c>
      <c r="F28" s="34" t="s">
        <v>65</v>
      </c>
      <c r="G28" s="37">
        <v>289900</v>
      </c>
      <c r="H28" s="37">
        <f>G28*19%</f>
        <v>55081</v>
      </c>
      <c r="I28" s="37">
        <f>G28+H28</f>
        <v>344981</v>
      </c>
      <c r="J28" s="37">
        <f t="shared" ref="J28:J30" si="13">I28</f>
        <v>344981</v>
      </c>
      <c r="K28" s="14" t="s">
        <v>18</v>
      </c>
      <c r="L28" s="34" t="s">
        <v>66</v>
      </c>
      <c r="N28" s="15">
        <f>AVERAGE(J28:J30)</f>
        <v>375564</v>
      </c>
    </row>
    <row r="29" spans="1:14" ht="61.5" customHeight="1" x14ac:dyDescent="0.2">
      <c r="A29" s="45" t="s">
        <v>20</v>
      </c>
      <c r="B29" s="28"/>
      <c r="C29" s="34"/>
      <c r="D29" s="34" t="s">
        <v>42</v>
      </c>
      <c r="E29" s="47" t="s">
        <v>67</v>
      </c>
      <c r="F29" s="34" t="s">
        <v>65</v>
      </c>
      <c r="G29" s="40">
        <v>360000</v>
      </c>
      <c r="H29" s="40">
        <f t="shared" ref="H29:H30" si="14">(G29*19%)</f>
        <v>68400</v>
      </c>
      <c r="I29" s="40">
        <f t="shared" ref="I29:I30" si="15">(H29+G29)</f>
        <v>428400</v>
      </c>
      <c r="J29" s="37">
        <f t="shared" si="13"/>
        <v>428400</v>
      </c>
      <c r="K29" s="14" t="s">
        <v>18</v>
      </c>
      <c r="L29" s="34" t="s">
        <v>66</v>
      </c>
    </row>
    <row r="30" spans="1:14" ht="83.25" customHeight="1" x14ac:dyDescent="0.2">
      <c r="A30" s="45" t="s">
        <v>24</v>
      </c>
      <c r="B30" s="48"/>
      <c r="C30" s="34"/>
      <c r="D30" s="34" t="s">
        <v>68</v>
      </c>
      <c r="E30" s="47" t="s">
        <v>69</v>
      </c>
      <c r="F30" s="34" t="s">
        <v>65</v>
      </c>
      <c r="G30" s="40">
        <v>296900</v>
      </c>
      <c r="H30" s="40">
        <f t="shared" si="14"/>
        <v>56411</v>
      </c>
      <c r="I30" s="40">
        <f t="shared" si="15"/>
        <v>353311</v>
      </c>
      <c r="J30" s="37">
        <f t="shared" si="13"/>
        <v>353311</v>
      </c>
      <c r="K30" s="14" t="s">
        <v>18</v>
      </c>
      <c r="L30" s="34" t="s">
        <v>66</v>
      </c>
    </row>
    <row r="31" spans="1:14" ht="12.75" customHeight="1" x14ac:dyDescent="0.2">
      <c r="B31" s="20"/>
    </row>
    <row r="32" spans="1:14" ht="78" customHeight="1" x14ac:dyDescent="0.2">
      <c r="A32" s="49" t="s">
        <v>14</v>
      </c>
      <c r="B32" s="50"/>
      <c r="C32" s="10"/>
      <c r="D32" s="10" t="s">
        <v>70</v>
      </c>
      <c r="E32" s="35" t="s">
        <v>71</v>
      </c>
      <c r="F32" s="10" t="s">
        <v>72</v>
      </c>
      <c r="G32" s="42">
        <v>250000</v>
      </c>
      <c r="H32" s="43">
        <f>G32*19%</f>
        <v>47500</v>
      </c>
      <c r="I32" s="43">
        <f>G32+H32</f>
        <v>297500</v>
      </c>
      <c r="J32" s="43">
        <f t="shared" ref="J32:J34" si="16">I32</f>
        <v>297500</v>
      </c>
      <c r="K32" s="14" t="s">
        <v>18</v>
      </c>
      <c r="L32" s="10" t="s">
        <v>73</v>
      </c>
      <c r="N32" s="44">
        <f>AVERAGE(J32:J34)</f>
        <v>402577</v>
      </c>
    </row>
    <row r="33" spans="1:22" ht="87" customHeight="1" x14ac:dyDescent="0.2">
      <c r="A33" s="49" t="s">
        <v>20</v>
      </c>
      <c r="B33" s="28"/>
      <c r="C33" s="10"/>
      <c r="D33" s="10" t="s">
        <v>42</v>
      </c>
      <c r="E33" s="38" t="s">
        <v>74</v>
      </c>
      <c r="F33" s="10" t="s">
        <v>72</v>
      </c>
      <c r="G33" s="39">
        <v>269900</v>
      </c>
      <c r="H33" s="40">
        <f>(G33*19%)</f>
        <v>51281</v>
      </c>
      <c r="I33" s="40">
        <f t="shared" ref="I33:I34" si="17">(H33+G33)</f>
        <v>321181</v>
      </c>
      <c r="J33" s="37">
        <f t="shared" si="16"/>
        <v>321181</v>
      </c>
      <c r="K33" s="14" t="s">
        <v>18</v>
      </c>
      <c r="L33" s="10" t="s">
        <v>75</v>
      </c>
    </row>
    <row r="34" spans="1:22" ht="96.75" customHeight="1" x14ac:dyDescent="0.2">
      <c r="A34" s="49" t="s">
        <v>24</v>
      </c>
      <c r="B34" s="9"/>
      <c r="C34" s="10"/>
      <c r="D34" s="10" t="s">
        <v>76</v>
      </c>
      <c r="E34" s="38" t="s">
        <v>77</v>
      </c>
      <c r="F34" s="10" t="s">
        <v>72</v>
      </c>
      <c r="G34" s="39">
        <v>495000</v>
      </c>
      <c r="H34" s="39">
        <f>G34*19%</f>
        <v>94050</v>
      </c>
      <c r="I34" s="40">
        <f t="shared" si="17"/>
        <v>589050</v>
      </c>
      <c r="J34" s="37">
        <f t="shared" si="16"/>
        <v>589050</v>
      </c>
      <c r="K34" s="14" t="s">
        <v>18</v>
      </c>
      <c r="L34" s="10" t="s">
        <v>78</v>
      </c>
    </row>
    <row r="35" spans="1:22" ht="12.75" customHeight="1" x14ac:dyDescent="0.2">
      <c r="B35" s="20"/>
    </row>
    <row r="36" spans="1:22" ht="122.25" customHeight="1" x14ac:dyDescent="0.2">
      <c r="A36" s="51" t="s">
        <v>14</v>
      </c>
      <c r="B36" s="9"/>
      <c r="C36" s="10"/>
      <c r="D36" s="10" t="s">
        <v>21</v>
      </c>
      <c r="E36" s="35" t="s">
        <v>79</v>
      </c>
      <c r="F36" s="10" t="s">
        <v>80</v>
      </c>
      <c r="G36" s="52">
        <v>987700</v>
      </c>
      <c r="H36" s="52">
        <f>G36*19%</f>
        <v>187663</v>
      </c>
      <c r="I36" s="53">
        <f t="shared" ref="I36:I38" si="18">G36+H36</f>
        <v>1175363</v>
      </c>
      <c r="J36" s="53">
        <f>I36</f>
        <v>1175363</v>
      </c>
      <c r="K36" s="14" t="s">
        <v>18</v>
      </c>
      <c r="L36" s="10" t="s">
        <v>81</v>
      </c>
      <c r="M36" s="54"/>
      <c r="N36" s="55">
        <f>AVERAGE(J36:J38)</f>
        <v>967804.33333333337</v>
      </c>
      <c r="O36" s="56"/>
      <c r="P36" s="56"/>
      <c r="Q36" s="57"/>
      <c r="R36" s="57"/>
      <c r="S36" s="58"/>
      <c r="T36" s="58"/>
      <c r="U36" s="59"/>
      <c r="V36" s="56"/>
    </row>
    <row r="37" spans="1:22" ht="84" customHeight="1" x14ac:dyDescent="0.2">
      <c r="A37" s="51" t="s">
        <v>20</v>
      </c>
      <c r="B37" s="9"/>
      <c r="C37" s="10"/>
      <c r="D37" s="10" t="s">
        <v>15</v>
      </c>
      <c r="E37" s="60" t="s">
        <v>82</v>
      </c>
      <c r="F37" s="10" t="s">
        <v>80</v>
      </c>
      <c r="G37" s="12">
        <v>130</v>
      </c>
      <c r="H37" s="61">
        <v>100</v>
      </c>
      <c r="I37" s="13">
        <f t="shared" si="18"/>
        <v>230</v>
      </c>
      <c r="J37" s="53">
        <f>I37*3995</f>
        <v>918850</v>
      </c>
      <c r="K37" s="14" t="s">
        <v>18</v>
      </c>
      <c r="L37" s="10" t="s">
        <v>83</v>
      </c>
      <c r="M37" s="54"/>
      <c r="N37" s="56"/>
      <c r="O37" s="62"/>
      <c r="P37" s="56"/>
      <c r="Q37" s="63"/>
      <c r="R37" s="63"/>
      <c r="S37" s="64"/>
      <c r="T37" s="65"/>
      <c r="U37" s="59"/>
      <c r="V37" s="56"/>
    </row>
    <row r="38" spans="1:22" ht="71.25" customHeight="1" x14ac:dyDescent="0.2">
      <c r="A38" s="51" t="s">
        <v>24</v>
      </c>
      <c r="B38" s="9"/>
      <c r="C38" s="10"/>
      <c r="D38" s="10" t="s">
        <v>84</v>
      </c>
      <c r="E38" s="60" t="s">
        <v>85</v>
      </c>
      <c r="F38" s="10" t="s">
        <v>80</v>
      </c>
      <c r="G38" s="52">
        <v>680000</v>
      </c>
      <c r="H38" s="52">
        <f>G38*19%</f>
        <v>129200</v>
      </c>
      <c r="I38" s="53">
        <f t="shared" si="18"/>
        <v>809200</v>
      </c>
      <c r="J38" s="53">
        <f>I38</f>
        <v>809200</v>
      </c>
      <c r="K38" s="14" t="s">
        <v>18</v>
      </c>
      <c r="L38" s="66" t="s">
        <v>86</v>
      </c>
      <c r="M38" s="54"/>
      <c r="N38" s="56"/>
      <c r="O38" s="67"/>
      <c r="P38" s="56"/>
      <c r="Q38" s="57"/>
      <c r="R38" s="57"/>
      <c r="S38" s="58"/>
      <c r="T38" s="58"/>
      <c r="U38" s="59"/>
      <c r="V38" s="68"/>
    </row>
    <row r="39" spans="1:22" ht="12.75" customHeight="1" x14ac:dyDescent="0.2">
      <c r="B39" s="20"/>
    </row>
    <row r="40" spans="1:22" ht="79.5" customHeight="1" x14ac:dyDescent="0.2">
      <c r="A40" s="69" t="s">
        <v>14</v>
      </c>
      <c r="B40" s="9"/>
      <c r="C40" s="10"/>
      <c r="D40" s="10" t="s">
        <v>21</v>
      </c>
      <c r="E40" s="35" t="s">
        <v>87</v>
      </c>
      <c r="F40" s="10" t="s">
        <v>88</v>
      </c>
      <c r="G40" s="52">
        <v>879900</v>
      </c>
      <c r="H40" s="52">
        <f t="shared" ref="H40:H42" si="19">G40*19%</f>
        <v>167181</v>
      </c>
      <c r="I40" s="53">
        <f t="shared" ref="I40:I42" si="20">G40+H40</f>
        <v>1047081</v>
      </c>
      <c r="J40" s="53">
        <f t="shared" ref="J40:J42" si="21">I40</f>
        <v>1047081</v>
      </c>
      <c r="K40" s="14" t="s">
        <v>18</v>
      </c>
      <c r="L40" s="10" t="s">
        <v>89</v>
      </c>
      <c r="M40" s="54"/>
      <c r="N40" s="55">
        <f>AVERAGE(J40:J42)</f>
        <v>1039147.6666666666</v>
      </c>
      <c r="O40" s="56"/>
      <c r="P40" s="56"/>
      <c r="Q40" s="57"/>
      <c r="R40" s="57"/>
      <c r="S40" s="58"/>
      <c r="T40" s="58"/>
      <c r="U40" s="59"/>
      <c r="V40" s="56"/>
    </row>
    <row r="41" spans="1:22" ht="87.75" customHeight="1" x14ac:dyDescent="0.2">
      <c r="A41" s="69" t="s">
        <v>20</v>
      </c>
      <c r="B41" s="9"/>
      <c r="C41" s="10"/>
      <c r="D41" s="10" t="s">
        <v>90</v>
      </c>
      <c r="E41" s="60" t="s">
        <v>91</v>
      </c>
      <c r="F41" s="10" t="s">
        <v>88</v>
      </c>
      <c r="G41" s="12">
        <v>979900</v>
      </c>
      <c r="H41" s="52">
        <f t="shared" si="19"/>
        <v>186181</v>
      </c>
      <c r="I41" s="53">
        <f t="shared" si="20"/>
        <v>1166081</v>
      </c>
      <c r="J41" s="53">
        <f t="shared" si="21"/>
        <v>1166081</v>
      </c>
      <c r="K41" s="14" t="s">
        <v>18</v>
      </c>
      <c r="L41" s="10" t="s">
        <v>92</v>
      </c>
      <c r="M41" s="54"/>
      <c r="N41" s="56"/>
      <c r="O41" s="62"/>
      <c r="P41" s="56"/>
      <c r="Q41" s="63"/>
      <c r="R41" s="63"/>
      <c r="S41" s="64"/>
      <c r="T41" s="65"/>
      <c r="U41" s="59"/>
      <c r="V41" s="56"/>
    </row>
    <row r="42" spans="1:22" ht="117.75" customHeight="1" x14ac:dyDescent="0.2">
      <c r="A42" s="69" t="s">
        <v>24</v>
      </c>
      <c r="B42" s="9"/>
      <c r="C42" s="10"/>
      <c r="D42" s="10" t="s">
        <v>93</v>
      </c>
      <c r="E42" s="60" t="s">
        <v>94</v>
      </c>
      <c r="F42" s="10" t="s">
        <v>88</v>
      </c>
      <c r="G42" s="52">
        <v>759900</v>
      </c>
      <c r="H42" s="52">
        <f t="shared" si="19"/>
        <v>144381</v>
      </c>
      <c r="I42" s="53">
        <f t="shared" si="20"/>
        <v>904281</v>
      </c>
      <c r="J42" s="53">
        <f t="shared" si="21"/>
        <v>904281</v>
      </c>
      <c r="K42" s="14" t="s">
        <v>18</v>
      </c>
      <c r="L42" s="66" t="s">
        <v>95</v>
      </c>
      <c r="M42" s="54"/>
      <c r="N42" s="56"/>
      <c r="O42" s="67"/>
      <c r="P42" s="56"/>
      <c r="Q42" s="57"/>
      <c r="R42" s="57"/>
      <c r="S42" s="58"/>
      <c r="T42" s="58"/>
      <c r="U42" s="59"/>
      <c r="V42" s="68"/>
    </row>
    <row r="43" spans="1:22" ht="12.75" customHeight="1" x14ac:dyDescent="0.2">
      <c r="B43" s="20"/>
    </row>
    <row r="44" spans="1:22" ht="72.75" customHeight="1" x14ac:dyDescent="0.2">
      <c r="A44" s="70" t="s">
        <v>14</v>
      </c>
      <c r="B44" s="9"/>
      <c r="C44" s="10"/>
      <c r="D44" s="10" t="s">
        <v>21</v>
      </c>
      <c r="E44" s="35" t="s">
        <v>96</v>
      </c>
      <c r="F44" s="10" t="s">
        <v>97</v>
      </c>
      <c r="G44" s="12">
        <v>494768</v>
      </c>
      <c r="H44" s="12">
        <f t="shared" ref="H44:H45" si="22">G44*19%</f>
        <v>94005.92</v>
      </c>
      <c r="I44" s="13">
        <f t="shared" ref="I44:I46" si="23">G44+H44</f>
        <v>588773.92000000004</v>
      </c>
      <c r="J44" s="13">
        <f t="shared" ref="J44:J45" si="24">I44</f>
        <v>588773.92000000004</v>
      </c>
      <c r="K44" s="14" t="s">
        <v>18</v>
      </c>
      <c r="L44" s="10" t="s">
        <v>98</v>
      </c>
      <c r="M44" s="54"/>
      <c r="N44" s="57">
        <f>AVERAGE(J44:J46)</f>
        <v>543584.97333333327</v>
      </c>
      <c r="O44" s="56"/>
      <c r="P44" s="56"/>
      <c r="Q44" s="57"/>
      <c r="R44" s="57"/>
      <c r="S44" s="58"/>
      <c r="T44" s="58"/>
      <c r="U44" s="59"/>
      <c r="V44" s="56"/>
    </row>
    <row r="45" spans="1:22" ht="56.25" customHeight="1" x14ac:dyDescent="0.2">
      <c r="A45" s="70" t="s">
        <v>20</v>
      </c>
      <c r="B45" s="9"/>
      <c r="C45" s="10"/>
      <c r="D45" s="10" t="s">
        <v>93</v>
      </c>
      <c r="E45" s="60" t="s">
        <v>99</v>
      </c>
      <c r="F45" s="10" t="s">
        <v>97</v>
      </c>
      <c r="G45" s="52">
        <v>539900</v>
      </c>
      <c r="H45" s="52">
        <f t="shared" si="22"/>
        <v>102581</v>
      </c>
      <c r="I45" s="53">
        <f t="shared" si="23"/>
        <v>642481</v>
      </c>
      <c r="J45" s="53">
        <f t="shared" si="24"/>
        <v>642481</v>
      </c>
      <c r="K45" s="14" t="s">
        <v>18</v>
      </c>
      <c r="L45" s="10" t="s">
        <v>100</v>
      </c>
      <c r="M45" s="54"/>
      <c r="N45" s="56"/>
      <c r="O45" s="62"/>
      <c r="P45" s="56"/>
      <c r="Q45" s="63"/>
      <c r="R45" s="63"/>
      <c r="S45" s="64"/>
      <c r="T45" s="65"/>
      <c r="U45" s="59"/>
      <c r="V45" s="56"/>
    </row>
    <row r="46" spans="1:22" ht="57.75" customHeight="1" x14ac:dyDescent="0.2">
      <c r="A46" s="70" t="s">
        <v>24</v>
      </c>
      <c r="B46" s="9"/>
      <c r="C46" s="10"/>
      <c r="D46" s="10" t="s">
        <v>15</v>
      </c>
      <c r="E46" s="60" t="s">
        <v>101</v>
      </c>
      <c r="F46" s="10" t="s">
        <v>97</v>
      </c>
      <c r="G46" s="12">
        <v>100</v>
      </c>
      <c r="H46" s="12">
        <v>0</v>
      </c>
      <c r="I46" s="13">
        <f t="shared" si="23"/>
        <v>100</v>
      </c>
      <c r="J46" s="13">
        <f>I46*3995</f>
        <v>399500</v>
      </c>
      <c r="K46" s="14" t="s">
        <v>18</v>
      </c>
      <c r="L46" s="66" t="s">
        <v>102</v>
      </c>
      <c r="M46" s="54"/>
      <c r="N46" s="56"/>
      <c r="O46" s="67"/>
      <c r="P46" s="56"/>
      <c r="Q46" s="57"/>
      <c r="R46" s="57"/>
      <c r="S46" s="58"/>
      <c r="T46" s="58"/>
      <c r="U46" s="59"/>
      <c r="V46" s="68"/>
    </row>
    <row r="47" spans="1:22" ht="12.75" customHeight="1" x14ac:dyDescent="0.2">
      <c r="B47" s="20"/>
    </row>
    <row r="48" spans="1:22" ht="57" customHeight="1" x14ac:dyDescent="0.2">
      <c r="A48" s="71" t="s">
        <v>14</v>
      </c>
      <c r="B48" s="9"/>
      <c r="C48" s="10"/>
      <c r="D48" s="10" t="s">
        <v>103</v>
      </c>
      <c r="E48" s="35" t="s">
        <v>104</v>
      </c>
      <c r="F48" s="10" t="s">
        <v>105</v>
      </c>
      <c r="G48" s="12">
        <v>86990</v>
      </c>
      <c r="H48" s="12">
        <f t="shared" ref="H48:H50" si="25">G48*19%</f>
        <v>16528.099999999999</v>
      </c>
      <c r="I48" s="13">
        <f t="shared" ref="I48:I50" si="26">G48+H48</f>
        <v>103518.1</v>
      </c>
      <c r="J48" s="13">
        <f t="shared" ref="J48:J50" si="27">I48</f>
        <v>103518.1</v>
      </c>
      <c r="K48" s="14" t="s">
        <v>18</v>
      </c>
      <c r="L48" s="10" t="s">
        <v>106</v>
      </c>
      <c r="M48" s="54"/>
      <c r="N48" s="57">
        <f>AVERAGE(J48:J50)</f>
        <v>147460.83333333334</v>
      </c>
      <c r="O48" s="56"/>
      <c r="P48" s="56"/>
      <c r="Q48" s="57"/>
      <c r="R48" s="57"/>
      <c r="S48" s="58"/>
      <c r="T48" s="58"/>
      <c r="U48" s="59"/>
      <c r="V48" s="56"/>
    </row>
    <row r="49" spans="1:22" ht="49.5" customHeight="1" x14ac:dyDescent="0.2">
      <c r="A49" s="71" t="s">
        <v>20</v>
      </c>
      <c r="B49" s="9"/>
      <c r="C49" s="10"/>
      <c r="D49" s="10" t="s">
        <v>107</v>
      </c>
      <c r="E49" s="60" t="s">
        <v>108</v>
      </c>
      <c r="F49" s="10" t="s">
        <v>105</v>
      </c>
      <c r="G49" s="52">
        <v>165900</v>
      </c>
      <c r="H49" s="12">
        <f t="shared" si="25"/>
        <v>31521</v>
      </c>
      <c r="I49" s="13">
        <f t="shared" si="26"/>
        <v>197421</v>
      </c>
      <c r="J49" s="13">
        <f t="shared" si="27"/>
        <v>197421</v>
      </c>
      <c r="K49" s="14" t="s">
        <v>18</v>
      </c>
      <c r="L49" s="10" t="s">
        <v>109</v>
      </c>
      <c r="M49" s="54"/>
      <c r="N49" s="56"/>
      <c r="O49" s="62"/>
      <c r="P49" s="56"/>
      <c r="Q49" s="63"/>
      <c r="R49" s="63"/>
      <c r="S49" s="64"/>
      <c r="T49" s="65"/>
      <c r="U49" s="59"/>
      <c r="V49" s="56"/>
    </row>
    <row r="50" spans="1:22" ht="50.25" customHeight="1" x14ac:dyDescent="0.2">
      <c r="A50" s="71" t="s">
        <v>24</v>
      </c>
      <c r="B50" s="9"/>
      <c r="C50" s="10"/>
      <c r="D50" s="10" t="s">
        <v>110</v>
      </c>
      <c r="E50" s="60" t="s">
        <v>111</v>
      </c>
      <c r="F50" s="10" t="s">
        <v>105</v>
      </c>
      <c r="G50" s="12">
        <v>118860</v>
      </c>
      <c r="H50" s="12">
        <f t="shared" si="25"/>
        <v>22583.4</v>
      </c>
      <c r="I50" s="13">
        <f t="shared" si="26"/>
        <v>141443.4</v>
      </c>
      <c r="J50" s="13">
        <f t="shared" si="27"/>
        <v>141443.4</v>
      </c>
      <c r="K50" s="14" t="s">
        <v>18</v>
      </c>
      <c r="L50" s="66" t="s">
        <v>106</v>
      </c>
      <c r="M50" s="54"/>
      <c r="N50" s="56"/>
      <c r="O50" s="67"/>
      <c r="P50" s="56"/>
      <c r="Q50" s="57"/>
      <c r="R50" s="57"/>
      <c r="S50" s="58"/>
      <c r="T50" s="58"/>
      <c r="U50" s="59"/>
      <c r="V50" s="68"/>
    </row>
    <row r="51" spans="1:22" ht="12.75" customHeight="1" x14ac:dyDescent="0.2">
      <c r="B51" s="20"/>
    </row>
    <row r="52" spans="1:22" ht="54.75" customHeight="1" x14ac:dyDescent="0.2">
      <c r="A52" s="72" t="s">
        <v>14</v>
      </c>
      <c r="B52" s="9"/>
      <c r="C52" s="10"/>
      <c r="D52" s="10" t="s">
        <v>112</v>
      </c>
      <c r="E52" s="35" t="s">
        <v>113</v>
      </c>
      <c r="F52" s="10" t="s">
        <v>114</v>
      </c>
      <c r="G52" s="12">
        <v>409340</v>
      </c>
      <c r="H52" s="12">
        <f t="shared" ref="H52:H53" si="28">G52*19%</f>
        <v>77774.600000000006</v>
      </c>
      <c r="I52" s="13">
        <f t="shared" ref="I52:I54" si="29">G52+H52</f>
        <v>487114.6</v>
      </c>
      <c r="J52" s="13">
        <f t="shared" ref="J52:J53" si="30">I52</f>
        <v>487114.6</v>
      </c>
      <c r="K52" s="14" t="s">
        <v>18</v>
      </c>
      <c r="L52" s="10" t="s">
        <v>115</v>
      </c>
      <c r="M52" s="54"/>
      <c r="N52" s="57">
        <f>AVERAGE(J52:J54)</f>
        <v>518781.91666666669</v>
      </c>
      <c r="O52" s="56"/>
      <c r="P52" s="56"/>
      <c r="Q52" s="57"/>
      <c r="R52" s="57"/>
      <c r="S52" s="58"/>
      <c r="T52" s="58"/>
      <c r="U52" s="59"/>
      <c r="V52" s="56"/>
    </row>
    <row r="53" spans="1:22" ht="51" customHeight="1" x14ac:dyDescent="0.2">
      <c r="A53" s="72" t="s">
        <v>20</v>
      </c>
      <c r="B53" s="9"/>
      <c r="C53" s="10"/>
      <c r="D53" s="10" t="s">
        <v>21</v>
      </c>
      <c r="E53" s="60" t="s">
        <v>116</v>
      </c>
      <c r="F53" s="10" t="s">
        <v>114</v>
      </c>
      <c r="G53" s="52">
        <v>609900</v>
      </c>
      <c r="H53" s="12">
        <f t="shared" si="28"/>
        <v>115881</v>
      </c>
      <c r="I53" s="13">
        <f t="shared" si="29"/>
        <v>725781</v>
      </c>
      <c r="J53" s="13">
        <f t="shared" si="30"/>
        <v>725781</v>
      </c>
      <c r="K53" s="14" t="s">
        <v>18</v>
      </c>
      <c r="L53" s="10" t="s">
        <v>117</v>
      </c>
      <c r="M53" s="54"/>
      <c r="N53" s="56"/>
      <c r="O53" s="62"/>
      <c r="P53" s="56"/>
      <c r="Q53" s="63"/>
      <c r="R53" s="63"/>
      <c r="S53" s="64"/>
      <c r="T53" s="65"/>
      <c r="U53" s="59"/>
      <c r="V53" s="56"/>
    </row>
    <row r="54" spans="1:22" ht="60" customHeight="1" x14ac:dyDescent="0.2">
      <c r="A54" s="72" t="s">
        <v>24</v>
      </c>
      <c r="B54" s="9"/>
      <c r="C54" s="10"/>
      <c r="D54" s="10" t="s">
        <v>15</v>
      </c>
      <c r="E54" s="60" t="s">
        <v>118</v>
      </c>
      <c r="F54" s="10" t="s">
        <v>114</v>
      </c>
      <c r="G54" s="61">
        <v>78.900000000000006</v>
      </c>
      <c r="H54" s="61">
        <v>7.07</v>
      </c>
      <c r="I54" s="73">
        <f t="shared" si="29"/>
        <v>85.97</v>
      </c>
      <c r="J54" s="13">
        <f>I54*3995</f>
        <v>343450.15</v>
      </c>
      <c r="K54" s="14" t="s">
        <v>18</v>
      </c>
      <c r="L54" s="66" t="s">
        <v>119</v>
      </c>
      <c r="M54" s="54"/>
      <c r="N54" s="56"/>
      <c r="O54" s="67"/>
      <c r="P54" s="56"/>
      <c r="Q54" s="57"/>
      <c r="R54" s="57"/>
      <c r="S54" s="58"/>
      <c r="T54" s="58"/>
      <c r="U54" s="59"/>
      <c r="V54" s="68"/>
    </row>
    <row r="55" spans="1:22" ht="12.75" customHeight="1" x14ac:dyDescent="0.2">
      <c r="B55" s="20"/>
    </row>
    <row r="56" spans="1:22" ht="53.25" customHeight="1" x14ac:dyDescent="0.2">
      <c r="A56" s="33" t="s">
        <v>14</v>
      </c>
      <c r="B56" s="9"/>
      <c r="C56" s="24"/>
      <c r="D56" s="24" t="s">
        <v>15</v>
      </c>
      <c r="E56" s="74" t="s">
        <v>120</v>
      </c>
      <c r="F56" s="24" t="s">
        <v>121</v>
      </c>
      <c r="G56" s="75">
        <v>195</v>
      </c>
      <c r="H56" s="75">
        <v>0</v>
      </c>
      <c r="I56" s="76">
        <f t="shared" ref="I56:I58" si="31">G56+H56</f>
        <v>195</v>
      </c>
      <c r="J56" s="26">
        <f>I56*3995</f>
        <v>779025</v>
      </c>
      <c r="K56" s="27" t="s">
        <v>18</v>
      </c>
      <c r="L56" s="24" t="s">
        <v>122</v>
      </c>
      <c r="N56" s="15">
        <f>AVERAGE(J56:J58)</f>
        <v>1089976.8733333333</v>
      </c>
    </row>
    <row r="57" spans="1:22" ht="53.25" customHeight="1" x14ac:dyDescent="0.2">
      <c r="A57" s="33" t="s">
        <v>20</v>
      </c>
      <c r="B57" s="32"/>
      <c r="C57" s="24"/>
      <c r="D57" s="24" t="s">
        <v>21</v>
      </c>
      <c r="E57" s="29" t="s">
        <v>123</v>
      </c>
      <c r="F57" s="24" t="s">
        <v>121</v>
      </c>
      <c r="G57" s="77">
        <v>1027298</v>
      </c>
      <c r="H57" s="78">
        <f t="shared" ref="H57:H58" si="32">G57*19%</f>
        <v>195186.62</v>
      </c>
      <c r="I57" s="77">
        <f t="shared" si="31"/>
        <v>1222484.6200000001</v>
      </c>
      <c r="J57" s="78">
        <f t="shared" ref="J57:J58" si="33">I57</f>
        <v>1222484.6200000001</v>
      </c>
      <c r="K57" s="27" t="s">
        <v>18</v>
      </c>
      <c r="L57" s="24" t="s">
        <v>124</v>
      </c>
    </row>
    <row r="58" spans="1:22" ht="51" customHeight="1" x14ac:dyDescent="0.2">
      <c r="A58" s="33" t="s">
        <v>24</v>
      </c>
      <c r="B58" s="9"/>
      <c r="C58" s="10"/>
      <c r="D58" s="10" t="s">
        <v>21</v>
      </c>
      <c r="E58" s="79" t="s">
        <v>125</v>
      </c>
      <c r="F58" s="24" t="s">
        <v>121</v>
      </c>
      <c r="G58" s="77">
        <v>1065900</v>
      </c>
      <c r="H58" s="78">
        <f t="shared" si="32"/>
        <v>202521</v>
      </c>
      <c r="I58" s="77">
        <f t="shared" si="31"/>
        <v>1268421</v>
      </c>
      <c r="J58" s="78">
        <f t="shared" si="33"/>
        <v>1268421</v>
      </c>
      <c r="K58" s="27" t="s">
        <v>18</v>
      </c>
      <c r="L58" s="24" t="s">
        <v>126</v>
      </c>
    </row>
    <row r="59" spans="1:22" ht="15" customHeight="1" x14ac:dyDescent="0.2">
      <c r="A59" s="80"/>
      <c r="B59" s="81"/>
      <c r="C59" s="82"/>
      <c r="D59" s="82"/>
      <c r="E59" s="82"/>
      <c r="F59" s="82"/>
      <c r="G59" s="82"/>
      <c r="H59" s="82"/>
      <c r="I59" s="82"/>
      <c r="J59" s="82"/>
      <c r="K59" s="82"/>
      <c r="L59" s="82"/>
    </row>
    <row r="60" spans="1:22" ht="62.25" customHeight="1" x14ac:dyDescent="0.2">
      <c r="A60" s="83" t="s">
        <v>14</v>
      </c>
      <c r="B60" s="9"/>
      <c r="C60" s="10"/>
      <c r="D60" s="10" t="s">
        <v>127</v>
      </c>
      <c r="E60" s="35" t="s">
        <v>128</v>
      </c>
      <c r="F60" s="10" t="s">
        <v>129</v>
      </c>
      <c r="G60" s="52">
        <v>629900</v>
      </c>
      <c r="H60" s="52">
        <f t="shared" ref="H60:H62" si="34">G60*19%</f>
        <v>119681</v>
      </c>
      <c r="I60" s="53">
        <f t="shared" ref="I60:I62" si="35">G60+H60</f>
        <v>749581</v>
      </c>
      <c r="J60" s="53">
        <f t="shared" ref="J60:J62" si="36">I60</f>
        <v>749581</v>
      </c>
      <c r="K60" s="14" t="s">
        <v>18</v>
      </c>
      <c r="L60" s="10" t="s">
        <v>130</v>
      </c>
      <c r="M60" s="54"/>
      <c r="N60" s="55">
        <f>AVERAGE(J60:J62)</f>
        <v>749581</v>
      </c>
      <c r="O60" s="56"/>
      <c r="P60" s="56"/>
      <c r="Q60" s="57"/>
      <c r="R60" s="57"/>
      <c r="S60" s="58"/>
      <c r="T60" s="58"/>
      <c r="U60" s="59"/>
      <c r="V60" s="56"/>
    </row>
    <row r="61" spans="1:22" ht="53.25" customHeight="1" x14ac:dyDescent="0.2">
      <c r="A61" s="83" t="s">
        <v>20</v>
      </c>
      <c r="B61" s="9"/>
      <c r="C61" s="10"/>
      <c r="D61" s="10" t="s">
        <v>131</v>
      </c>
      <c r="E61" s="60" t="s">
        <v>132</v>
      </c>
      <c r="F61" s="10" t="s">
        <v>129</v>
      </c>
      <c r="G61" s="52">
        <v>629900</v>
      </c>
      <c r="H61" s="52">
        <f t="shared" si="34"/>
        <v>119681</v>
      </c>
      <c r="I61" s="53">
        <f t="shared" si="35"/>
        <v>749581</v>
      </c>
      <c r="J61" s="53">
        <f t="shared" si="36"/>
        <v>749581</v>
      </c>
      <c r="K61" s="14" t="s">
        <v>18</v>
      </c>
      <c r="L61" s="10" t="s">
        <v>133</v>
      </c>
      <c r="M61" s="54"/>
      <c r="N61" s="56"/>
      <c r="O61" s="62"/>
      <c r="P61" s="56"/>
      <c r="Q61" s="63"/>
      <c r="R61" s="63"/>
      <c r="S61" s="64"/>
      <c r="T61" s="65"/>
      <c r="U61" s="59"/>
      <c r="V61" s="56"/>
    </row>
    <row r="62" spans="1:22" ht="50.25" customHeight="1" x14ac:dyDescent="0.2">
      <c r="A62" s="83" t="s">
        <v>24</v>
      </c>
      <c r="B62" s="9"/>
      <c r="C62" s="10"/>
      <c r="D62" s="10" t="s">
        <v>134</v>
      </c>
      <c r="E62" s="60" t="s">
        <v>135</v>
      </c>
      <c r="F62" s="10" t="s">
        <v>129</v>
      </c>
      <c r="G62" s="52">
        <v>629900</v>
      </c>
      <c r="H62" s="52">
        <f t="shared" si="34"/>
        <v>119681</v>
      </c>
      <c r="I62" s="53">
        <f t="shared" si="35"/>
        <v>749581</v>
      </c>
      <c r="J62" s="53">
        <f t="shared" si="36"/>
        <v>749581</v>
      </c>
      <c r="K62" s="14" t="s">
        <v>18</v>
      </c>
      <c r="L62" s="66" t="s">
        <v>133</v>
      </c>
      <c r="M62" s="54"/>
      <c r="N62" s="56"/>
      <c r="O62" s="67"/>
      <c r="P62" s="56"/>
      <c r="Q62" s="57"/>
      <c r="R62" s="57"/>
      <c r="S62" s="58"/>
      <c r="T62" s="58"/>
      <c r="U62" s="59"/>
      <c r="V62" s="68"/>
    </row>
    <row r="63" spans="1:22" ht="15" customHeight="1" x14ac:dyDescent="0.2">
      <c r="A63" s="80"/>
      <c r="B63" s="81"/>
      <c r="C63" s="82"/>
      <c r="D63" s="82"/>
      <c r="E63" s="82"/>
      <c r="F63" s="82"/>
      <c r="G63" s="82"/>
      <c r="H63" s="82"/>
      <c r="I63" s="82"/>
      <c r="J63" s="82"/>
      <c r="K63" s="82"/>
      <c r="L63" s="82"/>
    </row>
    <row r="64" spans="1:22" ht="63.75" customHeight="1" x14ac:dyDescent="0.2">
      <c r="A64" s="84" t="s">
        <v>14</v>
      </c>
      <c r="B64" s="28"/>
      <c r="C64" s="10"/>
      <c r="D64" s="10" t="s">
        <v>136</v>
      </c>
      <c r="E64" s="35" t="s">
        <v>137</v>
      </c>
      <c r="F64" s="10" t="s">
        <v>138</v>
      </c>
      <c r="G64" s="52">
        <v>159900</v>
      </c>
      <c r="H64" s="52">
        <f t="shared" ref="H64:H65" si="37">G64*19%</f>
        <v>30381</v>
      </c>
      <c r="I64" s="53">
        <f t="shared" ref="I64:I66" si="38">G64+H64</f>
        <v>190281</v>
      </c>
      <c r="J64" s="53">
        <f t="shared" ref="J64:J66" si="39">I64</f>
        <v>190281</v>
      </c>
      <c r="K64" s="14" t="s">
        <v>18</v>
      </c>
      <c r="L64" s="10" t="s">
        <v>139</v>
      </c>
      <c r="M64" s="54"/>
      <c r="N64" s="55">
        <f>AVERAGE(J64:J66)</f>
        <v>191854</v>
      </c>
      <c r="O64" s="56"/>
      <c r="P64" s="56"/>
      <c r="Q64" s="57"/>
      <c r="R64" s="57"/>
      <c r="S64" s="58"/>
      <c r="T64" s="58"/>
      <c r="U64" s="59"/>
      <c r="V64" s="56"/>
    </row>
    <row r="65" spans="1:22" ht="53.25" customHeight="1" x14ac:dyDescent="0.2">
      <c r="A65" s="84" t="s">
        <v>20</v>
      </c>
      <c r="B65" s="9"/>
      <c r="C65" s="10"/>
      <c r="D65" s="10" t="s">
        <v>140</v>
      </c>
      <c r="E65" s="60" t="s">
        <v>141</v>
      </c>
      <c r="F65" s="10" t="s">
        <v>138</v>
      </c>
      <c r="G65" s="52">
        <v>159900</v>
      </c>
      <c r="H65" s="52">
        <f t="shared" si="37"/>
        <v>30381</v>
      </c>
      <c r="I65" s="53">
        <f t="shared" si="38"/>
        <v>190281</v>
      </c>
      <c r="J65" s="53">
        <f t="shared" si="39"/>
        <v>190281</v>
      </c>
      <c r="K65" s="14" t="s">
        <v>18</v>
      </c>
      <c r="L65" s="10" t="s">
        <v>142</v>
      </c>
      <c r="M65" s="54"/>
      <c r="N65" s="56"/>
      <c r="O65" s="62"/>
      <c r="P65" s="56"/>
      <c r="Q65" s="63"/>
      <c r="R65" s="63"/>
      <c r="S65" s="64"/>
      <c r="T65" s="65"/>
      <c r="U65" s="59"/>
      <c r="V65" s="56"/>
    </row>
    <row r="66" spans="1:22" ht="50.25" customHeight="1" x14ac:dyDescent="0.2">
      <c r="A66" s="84" t="s">
        <v>24</v>
      </c>
      <c r="B66" s="9"/>
      <c r="C66" s="10"/>
      <c r="D66" s="10" t="s">
        <v>21</v>
      </c>
      <c r="E66" s="60" t="s">
        <v>143</v>
      </c>
      <c r="F66" s="10" t="s">
        <v>138</v>
      </c>
      <c r="G66" s="52">
        <v>195000</v>
      </c>
      <c r="H66" s="12">
        <v>0</v>
      </c>
      <c r="I66" s="53">
        <f t="shared" si="38"/>
        <v>195000</v>
      </c>
      <c r="J66" s="53">
        <f t="shared" si="39"/>
        <v>195000</v>
      </c>
      <c r="K66" s="14" t="s">
        <v>18</v>
      </c>
      <c r="L66" s="66" t="s">
        <v>144</v>
      </c>
      <c r="M66" s="54"/>
      <c r="N66" s="56"/>
      <c r="O66" s="67"/>
      <c r="P66" s="56"/>
      <c r="Q66" s="57"/>
      <c r="R66" s="57"/>
      <c r="S66" s="58"/>
      <c r="T66" s="58"/>
      <c r="U66" s="59"/>
      <c r="V66" s="68"/>
    </row>
    <row r="67" spans="1:22" ht="15" customHeight="1" x14ac:dyDescent="0.2">
      <c r="A67" s="80"/>
      <c r="B67" s="81"/>
      <c r="C67" s="82"/>
      <c r="D67" s="82"/>
      <c r="E67" s="82"/>
      <c r="F67" s="82"/>
      <c r="G67" s="82"/>
      <c r="H67" s="82"/>
      <c r="I67" s="82"/>
      <c r="J67" s="82"/>
      <c r="K67" s="82"/>
      <c r="L67" s="82"/>
    </row>
    <row r="68" spans="1:22" ht="57" customHeight="1" x14ac:dyDescent="0.2">
      <c r="A68" s="71" t="s">
        <v>14</v>
      </c>
      <c r="B68" s="9"/>
      <c r="C68" s="10"/>
      <c r="D68" s="10" t="s">
        <v>21</v>
      </c>
      <c r="E68" s="35" t="s">
        <v>145</v>
      </c>
      <c r="F68" s="10" t="s">
        <v>146</v>
      </c>
      <c r="G68" s="52">
        <v>82900</v>
      </c>
      <c r="H68" s="52">
        <f t="shared" ref="H68:H69" si="40">G68*19%</f>
        <v>15751</v>
      </c>
      <c r="I68" s="53">
        <f t="shared" ref="I68:I70" si="41">G68+H68</f>
        <v>98651</v>
      </c>
      <c r="J68" s="53">
        <f t="shared" ref="J68:J69" si="42">I68</f>
        <v>98651</v>
      </c>
      <c r="K68" s="14" t="s">
        <v>18</v>
      </c>
      <c r="L68" s="10" t="s">
        <v>147</v>
      </c>
      <c r="M68" s="54"/>
      <c r="N68" s="55">
        <f>AVERAGE(J68:J70)</f>
        <v>139953.06666666668</v>
      </c>
      <c r="O68" s="56"/>
      <c r="P68" s="56"/>
      <c r="Q68" s="57"/>
      <c r="R68" s="57"/>
      <c r="S68" s="58"/>
      <c r="T68" s="58"/>
      <c r="U68" s="59"/>
      <c r="V68" s="56"/>
    </row>
    <row r="69" spans="1:22" ht="49.5" customHeight="1" x14ac:dyDescent="0.2">
      <c r="A69" s="71" t="s">
        <v>20</v>
      </c>
      <c r="B69" s="9"/>
      <c r="C69" s="10"/>
      <c r="D69" s="10" t="s">
        <v>148</v>
      </c>
      <c r="E69" s="85" t="s">
        <v>149</v>
      </c>
      <c r="F69" s="10" t="s">
        <v>146</v>
      </c>
      <c r="G69" s="52">
        <v>125700</v>
      </c>
      <c r="H69" s="52">
        <f t="shared" si="40"/>
        <v>23883</v>
      </c>
      <c r="I69" s="53">
        <f t="shared" si="41"/>
        <v>149583</v>
      </c>
      <c r="J69" s="53">
        <f t="shared" si="42"/>
        <v>149583</v>
      </c>
      <c r="K69" s="14" t="s">
        <v>18</v>
      </c>
      <c r="L69" s="10" t="s">
        <v>150</v>
      </c>
      <c r="M69" s="54"/>
      <c r="N69" s="56"/>
      <c r="O69" s="62"/>
      <c r="P69" s="56"/>
      <c r="Q69" s="63"/>
      <c r="R69" s="63"/>
      <c r="S69" s="64"/>
      <c r="T69" s="65"/>
      <c r="U69" s="59"/>
      <c r="V69" s="56"/>
    </row>
    <row r="70" spans="1:22" ht="50.25" customHeight="1" x14ac:dyDescent="0.2">
      <c r="A70" s="71" t="s">
        <v>24</v>
      </c>
      <c r="B70" s="9"/>
      <c r="C70" s="10"/>
      <c r="D70" s="10" t="s">
        <v>15</v>
      </c>
      <c r="E70" s="60" t="s">
        <v>151</v>
      </c>
      <c r="F70" s="10" t="s">
        <v>146</v>
      </c>
      <c r="G70" s="61">
        <v>33.950000000000003</v>
      </c>
      <c r="H70" s="61">
        <v>9.01</v>
      </c>
      <c r="I70" s="73">
        <f t="shared" si="41"/>
        <v>42.96</v>
      </c>
      <c r="J70" s="53">
        <f>I70*3995</f>
        <v>171625.2</v>
      </c>
      <c r="K70" s="14" t="s">
        <v>18</v>
      </c>
      <c r="L70" s="66" t="s">
        <v>152</v>
      </c>
      <c r="M70" s="54"/>
      <c r="N70" s="56"/>
      <c r="O70" s="67"/>
      <c r="P70" s="56"/>
      <c r="Q70" s="57"/>
      <c r="R70" s="57"/>
      <c r="S70" s="58"/>
      <c r="T70" s="58"/>
      <c r="U70" s="59"/>
      <c r="V70" s="68"/>
    </row>
    <row r="71" spans="1:22" ht="15" customHeight="1" x14ac:dyDescent="0.2">
      <c r="A71" s="80"/>
      <c r="B71" s="82"/>
      <c r="C71" s="82"/>
      <c r="D71" s="82"/>
      <c r="E71" s="82"/>
      <c r="F71" s="82"/>
      <c r="G71" s="82"/>
      <c r="H71" s="82"/>
      <c r="I71" s="82"/>
      <c r="J71" s="82"/>
      <c r="K71" s="82"/>
      <c r="L71" s="82"/>
    </row>
    <row r="72" spans="1:22" ht="138.75" customHeight="1" x14ac:dyDescent="0.2">
      <c r="A72" s="133" t="s">
        <v>278</v>
      </c>
      <c r="B72" s="131"/>
      <c r="C72" s="131"/>
      <c r="D72" s="131"/>
      <c r="E72" s="131"/>
      <c r="F72" s="131"/>
      <c r="G72" s="131"/>
      <c r="H72" s="131"/>
      <c r="I72" s="131"/>
      <c r="J72" s="131"/>
      <c r="K72" s="131"/>
      <c r="L72" s="132"/>
    </row>
    <row r="73" spans="1:22" ht="12.75" customHeight="1" x14ac:dyDescent="0.3">
      <c r="B73" s="88"/>
      <c r="C73" s="88"/>
      <c r="D73" s="88"/>
      <c r="E73" s="88"/>
      <c r="L73" s="88"/>
    </row>
    <row r="74" spans="1:22" ht="75" customHeight="1" x14ac:dyDescent="0.2">
      <c r="A74" s="133" t="s">
        <v>279</v>
      </c>
      <c r="B74" s="131"/>
      <c r="C74" s="131"/>
      <c r="D74" s="131"/>
      <c r="E74" s="131"/>
      <c r="F74" s="131"/>
      <c r="G74" s="131"/>
      <c r="H74" s="131"/>
      <c r="I74" s="131"/>
      <c r="J74" s="131"/>
      <c r="K74" s="131"/>
      <c r="L74" s="132"/>
    </row>
    <row r="75" spans="1:22" ht="12.75" customHeight="1" x14ac:dyDescent="0.2"/>
    <row r="76" spans="1:22" ht="12.75" customHeight="1" x14ac:dyDescent="0.2"/>
    <row r="77" spans="1:22" ht="12.75" customHeight="1" x14ac:dyDescent="0.2"/>
    <row r="78" spans="1:22" ht="12.75" customHeight="1" x14ac:dyDescent="0.2"/>
    <row r="79" spans="1:22" ht="12.75" customHeight="1" x14ac:dyDescent="0.2"/>
    <row r="80" spans="1:22"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row r="185" ht="12.75" customHeight="1" x14ac:dyDescent="0.2"/>
    <row r="186" ht="12.75" customHeight="1" x14ac:dyDescent="0.2"/>
    <row r="187" ht="12.75" customHeight="1" x14ac:dyDescent="0.2"/>
    <row r="188" ht="12.75" customHeight="1" x14ac:dyDescent="0.2"/>
    <row r="189" ht="12.75" customHeight="1" x14ac:dyDescent="0.2"/>
    <row r="190" ht="12.75" customHeight="1" x14ac:dyDescent="0.2"/>
    <row r="191" ht="12.75" customHeight="1" x14ac:dyDescent="0.2"/>
    <row r="192" ht="12.75" customHeight="1" x14ac:dyDescent="0.2"/>
    <row r="193" ht="12.75" customHeight="1" x14ac:dyDescent="0.2"/>
    <row r="194" ht="12.75" customHeight="1" x14ac:dyDescent="0.2"/>
    <row r="195" ht="12.75" customHeight="1" x14ac:dyDescent="0.2"/>
    <row r="196" ht="12.75" customHeight="1" x14ac:dyDescent="0.2"/>
    <row r="197" ht="12.75" customHeight="1" x14ac:dyDescent="0.2"/>
    <row r="198" ht="12.75" customHeight="1" x14ac:dyDescent="0.2"/>
    <row r="199" ht="12.75" customHeight="1" x14ac:dyDescent="0.2"/>
    <row r="200" ht="12.75" customHeight="1" x14ac:dyDescent="0.2"/>
    <row r="201" ht="12.75" customHeight="1" x14ac:dyDescent="0.2"/>
    <row r="202" ht="12.75" customHeight="1" x14ac:dyDescent="0.2"/>
    <row r="203" ht="12.75" customHeight="1" x14ac:dyDescent="0.2"/>
    <row r="204" ht="12.75" customHeight="1" x14ac:dyDescent="0.2"/>
    <row r="205" ht="12.75" customHeight="1" x14ac:dyDescent="0.2"/>
    <row r="206" ht="12.75" customHeight="1" x14ac:dyDescent="0.2"/>
    <row r="207" ht="12.75" customHeight="1" x14ac:dyDescent="0.2"/>
    <row r="208" ht="12.75" customHeight="1" x14ac:dyDescent="0.2"/>
    <row r="209" ht="12.75" customHeight="1" x14ac:dyDescent="0.2"/>
    <row r="210" ht="12.75" customHeight="1" x14ac:dyDescent="0.2"/>
    <row r="211" ht="12.75" customHeight="1" x14ac:dyDescent="0.2"/>
    <row r="212" ht="12.75" customHeight="1" x14ac:dyDescent="0.2"/>
    <row r="213" ht="12.75" customHeight="1" x14ac:dyDescent="0.2"/>
    <row r="214" ht="12.75" customHeight="1" x14ac:dyDescent="0.2"/>
    <row r="215" ht="12.75" customHeight="1" x14ac:dyDescent="0.2"/>
    <row r="216" ht="12.75" customHeight="1" x14ac:dyDescent="0.2"/>
    <row r="217" ht="12.75" customHeight="1" x14ac:dyDescent="0.2"/>
    <row r="218" ht="12.75" customHeight="1" x14ac:dyDescent="0.2"/>
    <row r="219" ht="12.75" customHeight="1" x14ac:dyDescent="0.2"/>
    <row r="220" ht="12.75" customHeight="1" x14ac:dyDescent="0.2"/>
    <row r="221" ht="12.75" customHeight="1" x14ac:dyDescent="0.2"/>
    <row r="222" ht="12.75" customHeight="1" x14ac:dyDescent="0.2"/>
    <row r="223" ht="12.75" customHeight="1" x14ac:dyDescent="0.2"/>
    <row r="224" ht="12.75" customHeight="1" x14ac:dyDescent="0.2"/>
    <row r="225" ht="12.75" customHeight="1" x14ac:dyDescent="0.2"/>
    <row r="226" ht="12.75" customHeight="1" x14ac:dyDescent="0.2"/>
    <row r="227" ht="12.75" customHeight="1" x14ac:dyDescent="0.2"/>
    <row r="228" ht="12.75" customHeight="1" x14ac:dyDescent="0.2"/>
    <row r="229" ht="12.75" customHeight="1" x14ac:dyDescent="0.2"/>
    <row r="230" ht="12.75" customHeight="1" x14ac:dyDescent="0.2"/>
    <row r="231" ht="12.75" customHeight="1" x14ac:dyDescent="0.2"/>
    <row r="232" ht="12.75" customHeight="1" x14ac:dyDescent="0.2"/>
    <row r="233" ht="12.75" customHeight="1" x14ac:dyDescent="0.2"/>
    <row r="234" ht="12.75" customHeight="1" x14ac:dyDescent="0.2"/>
    <row r="235" ht="12.75" customHeight="1" x14ac:dyDescent="0.2"/>
    <row r="236" ht="12.75" customHeight="1" x14ac:dyDescent="0.2"/>
    <row r="237" ht="12.75" customHeight="1" x14ac:dyDescent="0.2"/>
    <row r="238" ht="12.75" customHeight="1" x14ac:dyDescent="0.2"/>
    <row r="239" ht="12.75" customHeight="1" x14ac:dyDescent="0.2"/>
    <row r="240" ht="12.75" customHeight="1" x14ac:dyDescent="0.2"/>
    <row r="241" ht="12.75" customHeight="1" x14ac:dyDescent="0.2"/>
    <row r="242" ht="12.75" customHeight="1" x14ac:dyDescent="0.2"/>
    <row r="243" ht="12.75" customHeight="1" x14ac:dyDescent="0.2"/>
    <row r="244" ht="12.75" customHeight="1" x14ac:dyDescent="0.2"/>
    <row r="245" ht="12.75" customHeight="1" x14ac:dyDescent="0.2"/>
    <row r="246" ht="12.75" customHeight="1" x14ac:dyDescent="0.2"/>
    <row r="247" ht="12.75" customHeight="1" x14ac:dyDescent="0.2"/>
    <row r="248" ht="12.75" customHeight="1" x14ac:dyDescent="0.2"/>
    <row r="249" ht="12.75" customHeight="1" x14ac:dyDescent="0.2"/>
    <row r="250" ht="12.75" customHeight="1" x14ac:dyDescent="0.2"/>
    <row r="251" ht="12.75" customHeight="1" x14ac:dyDescent="0.2"/>
    <row r="252" ht="12.75" customHeight="1" x14ac:dyDescent="0.2"/>
    <row r="253" ht="12.75" customHeight="1" x14ac:dyDescent="0.2"/>
    <row r="254" ht="12.75" customHeight="1" x14ac:dyDescent="0.2"/>
    <row r="255" ht="12.75" customHeight="1" x14ac:dyDescent="0.2"/>
    <row r="256" ht="12.75" customHeight="1" x14ac:dyDescent="0.2"/>
    <row r="257" ht="12.75" customHeight="1" x14ac:dyDescent="0.2"/>
    <row r="258" ht="12.75" customHeight="1" x14ac:dyDescent="0.2"/>
    <row r="259" ht="12.75" customHeight="1" x14ac:dyDescent="0.2"/>
    <row r="260" ht="12.75" customHeight="1" x14ac:dyDescent="0.2"/>
    <row r="261" ht="12.75" customHeight="1" x14ac:dyDescent="0.2"/>
    <row r="262" ht="12.75" customHeight="1" x14ac:dyDescent="0.2"/>
    <row r="263" ht="12.75" customHeight="1" x14ac:dyDescent="0.2"/>
    <row r="264" ht="12.75" customHeight="1" x14ac:dyDescent="0.2"/>
    <row r="265" ht="12.75" customHeight="1" x14ac:dyDescent="0.2"/>
    <row r="266" ht="12.75" customHeight="1" x14ac:dyDescent="0.2"/>
    <row r="267" ht="12.75" customHeight="1" x14ac:dyDescent="0.2"/>
    <row r="268" ht="12.75" customHeight="1" x14ac:dyDescent="0.2"/>
    <row r="269" ht="12.75" customHeight="1" x14ac:dyDescent="0.2"/>
    <row r="270" ht="12.75" customHeight="1" x14ac:dyDescent="0.2"/>
    <row r="271" ht="12.75" customHeight="1" x14ac:dyDescent="0.2"/>
    <row r="272" ht="12.75" customHeight="1" x14ac:dyDescent="0.2"/>
    <row r="273" ht="12.75" customHeight="1" x14ac:dyDescent="0.2"/>
    <row r="274" ht="12.75" customHeight="1" x14ac:dyDescent="0.2"/>
    <row r="275" ht="12.75" customHeight="1" x14ac:dyDescent="0.2"/>
    <row r="276" ht="12.75" customHeight="1" x14ac:dyDescent="0.2"/>
    <row r="277" ht="12.75" customHeight="1" x14ac:dyDescent="0.2"/>
    <row r="278" ht="12.75" customHeight="1" x14ac:dyDescent="0.2"/>
    <row r="279" ht="12.75" customHeight="1" x14ac:dyDescent="0.2"/>
    <row r="280" ht="12.75" customHeight="1" x14ac:dyDescent="0.2"/>
    <row r="281" ht="12.75" customHeight="1" x14ac:dyDescent="0.2"/>
    <row r="282" ht="12.75" customHeight="1" x14ac:dyDescent="0.2"/>
    <row r="283" ht="12.75" customHeight="1" x14ac:dyDescent="0.2"/>
    <row r="284" ht="12.75" customHeight="1" x14ac:dyDescent="0.2"/>
    <row r="285" ht="12.75" customHeight="1" x14ac:dyDescent="0.2"/>
    <row r="286" ht="12.75" customHeight="1" x14ac:dyDescent="0.2"/>
    <row r="287" ht="12.75" customHeight="1" x14ac:dyDescent="0.2"/>
    <row r="288" ht="12.75" customHeight="1" x14ac:dyDescent="0.2"/>
    <row r="289" ht="12.75" customHeight="1" x14ac:dyDescent="0.2"/>
    <row r="290" ht="12.75" customHeight="1" x14ac:dyDescent="0.2"/>
    <row r="291" ht="12.75" customHeight="1" x14ac:dyDescent="0.2"/>
    <row r="292" ht="12.75" customHeight="1" x14ac:dyDescent="0.2"/>
    <row r="293" ht="12.75" customHeight="1" x14ac:dyDescent="0.2"/>
    <row r="294" ht="12.75" customHeight="1" x14ac:dyDescent="0.2"/>
    <row r="295" ht="12.75" customHeight="1" x14ac:dyDescent="0.2"/>
    <row r="296" ht="12.75" customHeight="1" x14ac:dyDescent="0.2"/>
    <row r="297" ht="12.75" customHeight="1" x14ac:dyDescent="0.2"/>
    <row r="298" ht="12.75" customHeight="1" x14ac:dyDescent="0.2"/>
    <row r="299" ht="12.75" customHeight="1" x14ac:dyDescent="0.2"/>
    <row r="300" ht="12.75" customHeight="1" x14ac:dyDescent="0.2"/>
    <row r="301" ht="12.75" customHeight="1" x14ac:dyDescent="0.2"/>
    <row r="302" ht="12.75" customHeight="1" x14ac:dyDescent="0.2"/>
    <row r="303" ht="12.75" customHeight="1" x14ac:dyDescent="0.2"/>
    <row r="304" ht="12.75" customHeight="1" x14ac:dyDescent="0.2"/>
    <row r="305" ht="12.75" customHeight="1" x14ac:dyDescent="0.2"/>
    <row r="306" ht="12.75" customHeight="1" x14ac:dyDescent="0.2"/>
    <row r="307" ht="12.75" customHeight="1" x14ac:dyDescent="0.2"/>
    <row r="308" ht="12.75" customHeight="1" x14ac:dyDescent="0.2"/>
    <row r="309" ht="12.75" customHeight="1" x14ac:dyDescent="0.2"/>
    <row r="310" ht="12.75" customHeight="1" x14ac:dyDescent="0.2"/>
    <row r="311" ht="12.75" customHeight="1" x14ac:dyDescent="0.2"/>
    <row r="312" ht="12.75" customHeight="1" x14ac:dyDescent="0.2"/>
    <row r="313" ht="12.75" customHeight="1" x14ac:dyDescent="0.2"/>
    <row r="314" ht="12.75" customHeight="1" x14ac:dyDescent="0.2"/>
    <row r="315" ht="12.75" customHeight="1" x14ac:dyDescent="0.2"/>
    <row r="316" ht="12.75" customHeight="1" x14ac:dyDescent="0.2"/>
    <row r="317" ht="12.75" customHeight="1" x14ac:dyDescent="0.2"/>
    <row r="318" ht="12.75" customHeight="1" x14ac:dyDescent="0.2"/>
    <row r="319" ht="12.75" customHeight="1" x14ac:dyDescent="0.2"/>
    <row r="320" ht="12.75" customHeight="1" x14ac:dyDescent="0.2"/>
    <row r="321" ht="12.75" customHeight="1" x14ac:dyDescent="0.2"/>
    <row r="322" ht="12.75" customHeight="1" x14ac:dyDescent="0.2"/>
    <row r="323" ht="12.75" customHeight="1" x14ac:dyDescent="0.2"/>
    <row r="324" ht="12.75" customHeight="1" x14ac:dyDescent="0.2"/>
    <row r="325" ht="12.75" customHeight="1" x14ac:dyDescent="0.2"/>
    <row r="326" ht="12.75" customHeight="1" x14ac:dyDescent="0.2"/>
    <row r="327" ht="12.75" customHeight="1" x14ac:dyDescent="0.2"/>
    <row r="328" ht="12.75" customHeight="1" x14ac:dyDescent="0.2"/>
    <row r="329" ht="12.75" customHeight="1" x14ac:dyDescent="0.2"/>
    <row r="330" ht="12.75" customHeight="1" x14ac:dyDescent="0.2"/>
    <row r="331" ht="12.75" customHeight="1" x14ac:dyDescent="0.2"/>
    <row r="332" ht="12.75" customHeight="1" x14ac:dyDescent="0.2"/>
    <row r="333" ht="12.75" customHeight="1" x14ac:dyDescent="0.2"/>
    <row r="334" ht="12.75" customHeight="1" x14ac:dyDescent="0.2"/>
    <row r="335" ht="12.75" customHeight="1" x14ac:dyDescent="0.2"/>
    <row r="336" ht="12.75" customHeight="1" x14ac:dyDescent="0.2"/>
    <row r="337" ht="12.75" customHeight="1" x14ac:dyDescent="0.2"/>
    <row r="338" ht="12.75" customHeight="1" x14ac:dyDescent="0.2"/>
    <row r="339" ht="12.75" customHeight="1" x14ac:dyDescent="0.2"/>
    <row r="340" ht="12.75" customHeight="1" x14ac:dyDescent="0.2"/>
    <row r="341" ht="12.75" customHeight="1" x14ac:dyDescent="0.2"/>
    <row r="342" ht="12.75" customHeight="1" x14ac:dyDescent="0.2"/>
    <row r="343" ht="12.75" customHeight="1" x14ac:dyDescent="0.2"/>
    <row r="344" ht="12.75" customHeight="1" x14ac:dyDescent="0.2"/>
    <row r="345" ht="12.75" customHeight="1" x14ac:dyDescent="0.2"/>
    <row r="346" ht="12.75" customHeight="1" x14ac:dyDescent="0.2"/>
    <row r="347" ht="12.75" customHeight="1" x14ac:dyDescent="0.2"/>
    <row r="348" ht="12.75" customHeight="1" x14ac:dyDescent="0.2"/>
    <row r="349" ht="12.75" customHeight="1" x14ac:dyDescent="0.2"/>
    <row r="350" ht="12.75" customHeight="1" x14ac:dyDescent="0.2"/>
    <row r="351" ht="12.75" customHeight="1" x14ac:dyDescent="0.2"/>
    <row r="352" ht="12.75" customHeight="1" x14ac:dyDescent="0.2"/>
    <row r="353" ht="12.75" customHeight="1" x14ac:dyDescent="0.2"/>
    <row r="354" ht="12.75" customHeight="1" x14ac:dyDescent="0.2"/>
    <row r="355" ht="12.75" customHeight="1" x14ac:dyDescent="0.2"/>
    <row r="356" ht="12.75" customHeight="1" x14ac:dyDescent="0.2"/>
    <row r="357" ht="12.75" customHeight="1" x14ac:dyDescent="0.2"/>
    <row r="358" ht="12.75" customHeight="1" x14ac:dyDescent="0.2"/>
    <row r="359" ht="12.75" customHeight="1" x14ac:dyDescent="0.2"/>
    <row r="360" ht="12.75" customHeight="1" x14ac:dyDescent="0.2"/>
    <row r="361" ht="12.75" customHeight="1" x14ac:dyDescent="0.2"/>
    <row r="362" ht="12.75" customHeight="1" x14ac:dyDescent="0.2"/>
    <row r="363" ht="12.75" customHeight="1" x14ac:dyDescent="0.2"/>
    <row r="364" ht="12.75" customHeight="1" x14ac:dyDescent="0.2"/>
    <row r="365" ht="12.75" customHeight="1" x14ac:dyDescent="0.2"/>
    <row r="366" ht="12.75" customHeight="1" x14ac:dyDescent="0.2"/>
    <row r="367" ht="12.75" customHeight="1" x14ac:dyDescent="0.2"/>
    <row r="368" ht="12.75" customHeight="1" x14ac:dyDescent="0.2"/>
    <row r="369" ht="12.75" customHeight="1" x14ac:dyDescent="0.2"/>
    <row r="370" ht="12.75" customHeight="1" x14ac:dyDescent="0.2"/>
    <row r="371" ht="12.75" customHeight="1" x14ac:dyDescent="0.2"/>
    <row r="372" ht="12.75" customHeight="1" x14ac:dyDescent="0.2"/>
    <row r="373" ht="12.75" customHeight="1" x14ac:dyDescent="0.2"/>
    <row r="374" ht="12.75" customHeight="1" x14ac:dyDescent="0.2"/>
    <row r="375" ht="12.75" customHeight="1" x14ac:dyDescent="0.2"/>
    <row r="376" ht="12.75" customHeight="1" x14ac:dyDescent="0.2"/>
    <row r="377" ht="12.75" customHeight="1" x14ac:dyDescent="0.2"/>
    <row r="378" ht="12.75" customHeight="1" x14ac:dyDescent="0.2"/>
    <row r="379" ht="12.75" customHeight="1" x14ac:dyDescent="0.2"/>
    <row r="380" ht="12.75" customHeight="1" x14ac:dyDescent="0.2"/>
    <row r="381" ht="12.75" customHeight="1" x14ac:dyDescent="0.2"/>
    <row r="382" ht="12.75" customHeight="1" x14ac:dyDescent="0.2"/>
    <row r="383" ht="12.75" customHeight="1" x14ac:dyDescent="0.2"/>
    <row r="384" ht="12.75" customHeight="1" x14ac:dyDescent="0.2"/>
    <row r="385" ht="12.75" customHeight="1" x14ac:dyDescent="0.2"/>
    <row r="386" ht="12.75" customHeight="1" x14ac:dyDescent="0.2"/>
    <row r="387" ht="12.75" customHeight="1" x14ac:dyDescent="0.2"/>
    <row r="388" ht="12.75" customHeight="1" x14ac:dyDescent="0.2"/>
    <row r="389" ht="12.75" customHeight="1" x14ac:dyDescent="0.2"/>
    <row r="390" ht="12.75" customHeight="1" x14ac:dyDescent="0.2"/>
    <row r="391" ht="12.75" customHeight="1" x14ac:dyDescent="0.2"/>
    <row r="392" ht="12.75" customHeight="1" x14ac:dyDescent="0.2"/>
    <row r="393" ht="12.75" customHeight="1" x14ac:dyDescent="0.2"/>
    <row r="394" ht="12.75" customHeight="1" x14ac:dyDescent="0.2"/>
    <row r="395" ht="12.75" customHeight="1" x14ac:dyDescent="0.2"/>
    <row r="396" ht="12.75" customHeight="1" x14ac:dyDescent="0.2"/>
    <row r="397" ht="12.75" customHeight="1" x14ac:dyDescent="0.2"/>
    <row r="398" ht="12.75" customHeight="1" x14ac:dyDescent="0.2"/>
    <row r="399" ht="12.75" customHeight="1" x14ac:dyDescent="0.2"/>
    <row r="400" ht="12.75" customHeight="1" x14ac:dyDescent="0.2"/>
    <row r="401" ht="12.75" customHeight="1" x14ac:dyDescent="0.2"/>
    <row r="402" ht="12.75" customHeight="1" x14ac:dyDescent="0.2"/>
    <row r="403" ht="12.75" customHeight="1" x14ac:dyDescent="0.2"/>
    <row r="404" ht="12.75" customHeight="1" x14ac:dyDescent="0.2"/>
    <row r="405" ht="12.75" customHeight="1" x14ac:dyDescent="0.2"/>
    <row r="406" ht="12.75" customHeight="1" x14ac:dyDescent="0.2"/>
    <row r="407" ht="12.75" customHeight="1" x14ac:dyDescent="0.2"/>
    <row r="408" ht="12.75" customHeight="1" x14ac:dyDescent="0.2"/>
    <row r="409" ht="12.75" customHeight="1" x14ac:dyDescent="0.2"/>
    <row r="410" ht="12.75" customHeight="1" x14ac:dyDescent="0.2"/>
    <row r="411" ht="12.75" customHeight="1" x14ac:dyDescent="0.2"/>
    <row r="412" ht="12.75" customHeight="1" x14ac:dyDescent="0.2"/>
    <row r="413" ht="12.75" customHeight="1" x14ac:dyDescent="0.2"/>
    <row r="414" ht="12.75" customHeight="1" x14ac:dyDescent="0.2"/>
    <row r="415" ht="12.75" customHeight="1" x14ac:dyDescent="0.2"/>
    <row r="416" ht="12.75" customHeight="1" x14ac:dyDescent="0.2"/>
    <row r="417" ht="12.75" customHeight="1" x14ac:dyDescent="0.2"/>
    <row r="418" ht="12.75" customHeight="1" x14ac:dyDescent="0.2"/>
    <row r="419" ht="12.75" customHeight="1" x14ac:dyDescent="0.2"/>
    <row r="420" ht="12.75" customHeight="1" x14ac:dyDescent="0.2"/>
    <row r="421" ht="12.75" customHeight="1" x14ac:dyDescent="0.2"/>
    <row r="422" ht="12.75" customHeight="1" x14ac:dyDescent="0.2"/>
    <row r="423" ht="12.75" customHeight="1" x14ac:dyDescent="0.2"/>
    <row r="424" ht="12.75" customHeight="1" x14ac:dyDescent="0.2"/>
    <row r="425" ht="12.75" customHeight="1" x14ac:dyDescent="0.2"/>
    <row r="426" ht="12.75" customHeight="1" x14ac:dyDescent="0.2"/>
    <row r="427" ht="12.75" customHeight="1" x14ac:dyDescent="0.2"/>
    <row r="428" ht="12.75" customHeight="1" x14ac:dyDescent="0.2"/>
    <row r="429" ht="12.75" customHeight="1" x14ac:dyDescent="0.2"/>
    <row r="430" ht="12.75" customHeight="1" x14ac:dyDescent="0.2"/>
    <row r="431" ht="12.75" customHeight="1" x14ac:dyDescent="0.2"/>
    <row r="432" ht="12.75" customHeight="1" x14ac:dyDescent="0.2"/>
    <row r="433" ht="12.75" customHeight="1" x14ac:dyDescent="0.2"/>
    <row r="434" ht="12.75" customHeight="1" x14ac:dyDescent="0.2"/>
    <row r="435" ht="12.75" customHeight="1" x14ac:dyDescent="0.2"/>
    <row r="436" ht="12.75" customHeight="1" x14ac:dyDescent="0.2"/>
    <row r="437" ht="12.75" customHeight="1" x14ac:dyDescent="0.2"/>
    <row r="438" ht="12.75" customHeight="1" x14ac:dyDescent="0.2"/>
    <row r="439" ht="12.75" customHeight="1" x14ac:dyDescent="0.2"/>
    <row r="440" ht="12.75" customHeight="1" x14ac:dyDescent="0.2"/>
    <row r="441" ht="12.75" customHeight="1" x14ac:dyDescent="0.2"/>
    <row r="442" ht="12.75" customHeight="1" x14ac:dyDescent="0.2"/>
    <row r="443" ht="12.75" customHeight="1" x14ac:dyDescent="0.2"/>
    <row r="444" ht="12.75" customHeight="1" x14ac:dyDescent="0.2"/>
    <row r="445" ht="12.75" customHeight="1" x14ac:dyDescent="0.2"/>
    <row r="446" ht="12.75" customHeight="1" x14ac:dyDescent="0.2"/>
    <row r="447" ht="12.75" customHeight="1" x14ac:dyDescent="0.2"/>
    <row r="448" ht="12.75" customHeight="1" x14ac:dyDescent="0.2"/>
    <row r="449" ht="12.75" customHeight="1" x14ac:dyDescent="0.2"/>
    <row r="450" ht="12.75" customHeight="1" x14ac:dyDescent="0.2"/>
    <row r="451" ht="12.75" customHeight="1" x14ac:dyDescent="0.2"/>
    <row r="452" ht="12.75" customHeight="1" x14ac:dyDescent="0.2"/>
    <row r="453" ht="12.75" customHeight="1" x14ac:dyDescent="0.2"/>
    <row r="454" ht="12.75" customHeight="1" x14ac:dyDescent="0.2"/>
    <row r="455" ht="12.75" customHeight="1" x14ac:dyDescent="0.2"/>
    <row r="456" ht="12.75" customHeight="1" x14ac:dyDescent="0.2"/>
    <row r="457" ht="12.75" customHeight="1" x14ac:dyDescent="0.2"/>
    <row r="458" ht="12.75" customHeight="1" x14ac:dyDescent="0.2"/>
    <row r="459" ht="12.75" customHeight="1" x14ac:dyDescent="0.2"/>
    <row r="460" ht="12.75" customHeight="1" x14ac:dyDescent="0.2"/>
    <row r="461" ht="12.75" customHeight="1" x14ac:dyDescent="0.2"/>
    <row r="462" ht="12.75" customHeight="1" x14ac:dyDescent="0.2"/>
    <row r="463" ht="12.75" customHeight="1" x14ac:dyDescent="0.2"/>
    <row r="464" ht="12.75" customHeight="1" x14ac:dyDescent="0.2"/>
    <row r="465" ht="12.75" customHeight="1" x14ac:dyDescent="0.2"/>
    <row r="466" ht="12.75" customHeight="1" x14ac:dyDescent="0.2"/>
    <row r="467" ht="12.75" customHeight="1" x14ac:dyDescent="0.2"/>
    <row r="468" ht="12.75" customHeight="1" x14ac:dyDescent="0.2"/>
    <row r="469" ht="12.75" customHeight="1" x14ac:dyDescent="0.2"/>
    <row r="470" ht="12.75" customHeight="1" x14ac:dyDescent="0.2"/>
    <row r="471" ht="12.75" customHeight="1" x14ac:dyDescent="0.2"/>
    <row r="472" ht="12.75" customHeight="1" x14ac:dyDescent="0.2"/>
    <row r="473" ht="12.75" customHeight="1" x14ac:dyDescent="0.2"/>
    <row r="474" ht="12.75" customHeight="1" x14ac:dyDescent="0.2"/>
    <row r="475" ht="12.75" customHeight="1" x14ac:dyDescent="0.2"/>
    <row r="476" ht="12.75" customHeight="1" x14ac:dyDescent="0.2"/>
    <row r="477" ht="12.75" customHeight="1" x14ac:dyDescent="0.2"/>
    <row r="478" ht="12.75" customHeight="1" x14ac:dyDescent="0.2"/>
    <row r="479" ht="12.75" customHeight="1" x14ac:dyDescent="0.2"/>
    <row r="480" ht="12.75" customHeight="1" x14ac:dyDescent="0.2"/>
    <row r="481" ht="12.75" customHeight="1" x14ac:dyDescent="0.2"/>
    <row r="482" ht="12.75" customHeight="1" x14ac:dyDescent="0.2"/>
    <row r="483" ht="12.75" customHeight="1" x14ac:dyDescent="0.2"/>
    <row r="484" ht="12.75" customHeight="1" x14ac:dyDescent="0.2"/>
    <row r="485" ht="12.75" customHeight="1" x14ac:dyDescent="0.2"/>
    <row r="486" ht="12.75" customHeight="1" x14ac:dyDescent="0.2"/>
    <row r="487" ht="12.75" customHeight="1" x14ac:dyDescent="0.2"/>
    <row r="488" ht="12.75" customHeight="1" x14ac:dyDescent="0.2"/>
    <row r="489" ht="12.75" customHeight="1" x14ac:dyDescent="0.2"/>
    <row r="490" ht="12.75" customHeight="1" x14ac:dyDescent="0.2"/>
    <row r="491" ht="12.75" customHeight="1" x14ac:dyDescent="0.2"/>
    <row r="492" ht="12.75" customHeight="1" x14ac:dyDescent="0.2"/>
    <row r="493" ht="12.75" customHeight="1" x14ac:dyDescent="0.2"/>
    <row r="494" ht="12.75" customHeight="1" x14ac:dyDescent="0.2"/>
    <row r="495" ht="12.75" customHeight="1" x14ac:dyDescent="0.2"/>
    <row r="496" ht="12.75" customHeight="1" x14ac:dyDescent="0.2"/>
    <row r="497" ht="12.75" customHeight="1" x14ac:dyDescent="0.2"/>
    <row r="498" ht="12.75" customHeight="1" x14ac:dyDescent="0.2"/>
    <row r="499" ht="12.75" customHeight="1" x14ac:dyDescent="0.2"/>
    <row r="500" ht="12.75" customHeight="1" x14ac:dyDescent="0.2"/>
    <row r="501" ht="12.75" customHeight="1" x14ac:dyDescent="0.2"/>
    <row r="502" ht="12.75" customHeight="1" x14ac:dyDescent="0.2"/>
    <row r="503" ht="12.75" customHeight="1" x14ac:dyDescent="0.2"/>
    <row r="504" ht="12.75" customHeight="1" x14ac:dyDescent="0.2"/>
    <row r="505" ht="12.75" customHeight="1" x14ac:dyDescent="0.2"/>
    <row r="506" ht="12.75" customHeight="1" x14ac:dyDescent="0.2"/>
    <row r="507" ht="12.75" customHeight="1" x14ac:dyDescent="0.2"/>
    <row r="508" ht="12.75" customHeight="1" x14ac:dyDescent="0.2"/>
    <row r="509" ht="12.75" customHeight="1" x14ac:dyDescent="0.2"/>
    <row r="510" ht="12.75" customHeight="1" x14ac:dyDescent="0.2"/>
    <row r="511" ht="12.75" customHeight="1" x14ac:dyDescent="0.2"/>
    <row r="512" ht="12.75" customHeight="1" x14ac:dyDescent="0.2"/>
    <row r="513" ht="12.75" customHeight="1" x14ac:dyDescent="0.2"/>
    <row r="514" ht="12.75" customHeight="1" x14ac:dyDescent="0.2"/>
    <row r="515" ht="12.75" customHeight="1" x14ac:dyDescent="0.2"/>
    <row r="516" ht="12.75" customHeight="1" x14ac:dyDescent="0.2"/>
    <row r="517" ht="12.75" customHeight="1" x14ac:dyDescent="0.2"/>
    <row r="518" ht="12.75" customHeight="1" x14ac:dyDescent="0.2"/>
    <row r="519" ht="12.75" customHeight="1" x14ac:dyDescent="0.2"/>
    <row r="520" ht="12.75" customHeight="1" x14ac:dyDescent="0.2"/>
    <row r="521" ht="12.75" customHeight="1" x14ac:dyDescent="0.2"/>
    <row r="522" ht="12.75" customHeight="1" x14ac:dyDescent="0.2"/>
    <row r="523" ht="12.75" customHeight="1" x14ac:dyDescent="0.2"/>
    <row r="524" ht="12.75" customHeight="1" x14ac:dyDescent="0.2"/>
    <row r="525" ht="12.75" customHeight="1" x14ac:dyDescent="0.2"/>
    <row r="526" ht="12.75" customHeight="1" x14ac:dyDescent="0.2"/>
    <row r="527" ht="12.75" customHeight="1" x14ac:dyDescent="0.2"/>
    <row r="528" ht="12.75" customHeight="1" x14ac:dyDescent="0.2"/>
    <row r="529" ht="12.75" customHeight="1" x14ac:dyDescent="0.2"/>
    <row r="530" ht="12.75" customHeight="1" x14ac:dyDescent="0.2"/>
    <row r="531" ht="12.75" customHeight="1" x14ac:dyDescent="0.2"/>
    <row r="532" ht="12.75" customHeight="1" x14ac:dyDescent="0.2"/>
    <row r="533" ht="12.75" customHeight="1" x14ac:dyDescent="0.2"/>
    <row r="534" ht="12.75" customHeight="1" x14ac:dyDescent="0.2"/>
    <row r="535" ht="12.75" customHeight="1" x14ac:dyDescent="0.2"/>
    <row r="536" ht="12.75" customHeight="1" x14ac:dyDescent="0.2"/>
    <row r="537" ht="12.75" customHeight="1" x14ac:dyDescent="0.2"/>
    <row r="538" ht="12.75" customHeight="1" x14ac:dyDescent="0.2"/>
    <row r="539" ht="12.75" customHeight="1" x14ac:dyDescent="0.2"/>
    <row r="540" ht="12.75" customHeight="1" x14ac:dyDescent="0.2"/>
    <row r="541" ht="12.75" customHeight="1" x14ac:dyDescent="0.2"/>
    <row r="542" ht="12.75" customHeight="1" x14ac:dyDescent="0.2"/>
    <row r="543" ht="12.75" customHeight="1" x14ac:dyDescent="0.2"/>
    <row r="544" ht="12.75" customHeight="1" x14ac:dyDescent="0.2"/>
    <row r="545" ht="12.75" customHeight="1" x14ac:dyDescent="0.2"/>
    <row r="546" ht="12.75" customHeight="1" x14ac:dyDescent="0.2"/>
    <row r="547" ht="12.75" customHeight="1" x14ac:dyDescent="0.2"/>
    <row r="548" ht="12.75" customHeight="1" x14ac:dyDescent="0.2"/>
    <row r="549" ht="12.75" customHeight="1" x14ac:dyDescent="0.2"/>
    <row r="550" ht="12.75" customHeight="1" x14ac:dyDescent="0.2"/>
    <row r="551" ht="12.75" customHeight="1" x14ac:dyDescent="0.2"/>
    <row r="552" ht="12.75" customHeight="1" x14ac:dyDescent="0.2"/>
    <row r="553" ht="12.75" customHeight="1" x14ac:dyDescent="0.2"/>
    <row r="554" ht="12.75" customHeight="1" x14ac:dyDescent="0.2"/>
    <row r="555" ht="12.75" customHeight="1" x14ac:dyDescent="0.2"/>
    <row r="556" ht="12.75" customHeight="1" x14ac:dyDescent="0.2"/>
    <row r="557" ht="12.75" customHeight="1" x14ac:dyDescent="0.2"/>
    <row r="558" ht="12.75" customHeight="1" x14ac:dyDescent="0.2"/>
    <row r="559" ht="12.75" customHeight="1" x14ac:dyDescent="0.2"/>
    <row r="560" ht="12.75" customHeight="1" x14ac:dyDescent="0.2"/>
    <row r="561" ht="12.75" customHeight="1" x14ac:dyDescent="0.2"/>
    <row r="562" ht="12.75" customHeight="1" x14ac:dyDescent="0.2"/>
    <row r="563" ht="12.75" customHeight="1" x14ac:dyDescent="0.2"/>
    <row r="564" ht="12.75" customHeight="1" x14ac:dyDescent="0.2"/>
    <row r="565" ht="12.75" customHeight="1" x14ac:dyDescent="0.2"/>
    <row r="566" ht="12.75" customHeight="1" x14ac:dyDescent="0.2"/>
    <row r="567" ht="12.75" customHeight="1" x14ac:dyDescent="0.2"/>
    <row r="568" ht="12.75" customHeight="1" x14ac:dyDescent="0.2"/>
    <row r="569" ht="12.75" customHeight="1" x14ac:dyDescent="0.2"/>
    <row r="570" ht="12.75" customHeight="1" x14ac:dyDescent="0.2"/>
    <row r="571" ht="12.75" customHeight="1" x14ac:dyDescent="0.2"/>
    <row r="572" ht="12.75" customHeight="1" x14ac:dyDescent="0.2"/>
    <row r="573" ht="12.75" customHeight="1" x14ac:dyDescent="0.2"/>
    <row r="574" ht="12.75" customHeight="1" x14ac:dyDescent="0.2"/>
    <row r="575" ht="12.75" customHeight="1" x14ac:dyDescent="0.2"/>
    <row r="576" ht="12.75" customHeight="1" x14ac:dyDescent="0.2"/>
    <row r="577" ht="12.75" customHeight="1" x14ac:dyDescent="0.2"/>
    <row r="578" ht="12.75" customHeight="1" x14ac:dyDescent="0.2"/>
    <row r="579" ht="12.75" customHeight="1" x14ac:dyDescent="0.2"/>
    <row r="580" ht="12.75" customHeight="1" x14ac:dyDescent="0.2"/>
    <row r="581" ht="12.75" customHeight="1" x14ac:dyDescent="0.2"/>
    <row r="582" ht="12.75" customHeight="1" x14ac:dyDescent="0.2"/>
    <row r="583" ht="12.75" customHeight="1" x14ac:dyDescent="0.2"/>
    <row r="584" ht="12.75" customHeight="1" x14ac:dyDescent="0.2"/>
    <row r="585" ht="12.75" customHeight="1" x14ac:dyDescent="0.2"/>
    <row r="586" ht="12.75" customHeight="1" x14ac:dyDescent="0.2"/>
    <row r="587" ht="12.75" customHeight="1" x14ac:dyDescent="0.2"/>
    <row r="588" ht="12.75" customHeight="1" x14ac:dyDescent="0.2"/>
    <row r="589" ht="12.75" customHeight="1" x14ac:dyDescent="0.2"/>
    <row r="590" ht="12.75" customHeight="1" x14ac:dyDescent="0.2"/>
    <row r="591" ht="12.75" customHeight="1" x14ac:dyDescent="0.2"/>
    <row r="592" ht="12.75" customHeight="1" x14ac:dyDescent="0.2"/>
    <row r="593" ht="12.75" customHeight="1" x14ac:dyDescent="0.2"/>
    <row r="594" ht="12.75" customHeight="1" x14ac:dyDescent="0.2"/>
    <row r="595" ht="12.75" customHeight="1" x14ac:dyDescent="0.2"/>
    <row r="596" ht="12.75" customHeight="1" x14ac:dyDescent="0.2"/>
    <row r="597" ht="12.75" customHeight="1" x14ac:dyDescent="0.2"/>
    <row r="598" ht="12.75" customHeight="1" x14ac:dyDescent="0.2"/>
    <row r="599" ht="12.75" customHeight="1" x14ac:dyDescent="0.2"/>
    <row r="600" ht="12.75" customHeight="1" x14ac:dyDescent="0.2"/>
    <row r="601" ht="12.75" customHeight="1" x14ac:dyDescent="0.2"/>
    <row r="602" ht="12.75" customHeight="1" x14ac:dyDescent="0.2"/>
    <row r="603" ht="12.75" customHeight="1" x14ac:dyDescent="0.2"/>
    <row r="604" ht="12.75" customHeight="1" x14ac:dyDescent="0.2"/>
    <row r="605" ht="12.75" customHeight="1" x14ac:dyDescent="0.2"/>
    <row r="606" ht="12.75" customHeight="1" x14ac:dyDescent="0.2"/>
    <row r="607" ht="12.75" customHeight="1" x14ac:dyDescent="0.2"/>
    <row r="608" ht="12.75" customHeight="1" x14ac:dyDescent="0.2"/>
    <row r="609" ht="12.75" customHeight="1" x14ac:dyDescent="0.2"/>
    <row r="610" ht="12.75" customHeight="1" x14ac:dyDescent="0.2"/>
    <row r="611" ht="12.75" customHeight="1" x14ac:dyDescent="0.2"/>
    <row r="612" ht="12.75" customHeight="1" x14ac:dyDescent="0.2"/>
    <row r="613" ht="12.75" customHeight="1" x14ac:dyDescent="0.2"/>
    <row r="614" ht="12.75" customHeight="1" x14ac:dyDescent="0.2"/>
    <row r="615" ht="12.75" customHeight="1" x14ac:dyDescent="0.2"/>
    <row r="616" ht="12.75" customHeight="1" x14ac:dyDescent="0.2"/>
    <row r="617" ht="12.75" customHeight="1" x14ac:dyDescent="0.2"/>
    <row r="618" ht="12.75" customHeight="1" x14ac:dyDescent="0.2"/>
    <row r="619" ht="12.75" customHeight="1" x14ac:dyDescent="0.2"/>
    <row r="620" ht="12.75" customHeight="1" x14ac:dyDescent="0.2"/>
    <row r="621" ht="12.75" customHeight="1" x14ac:dyDescent="0.2"/>
    <row r="622" ht="12.75" customHeight="1" x14ac:dyDescent="0.2"/>
    <row r="623" ht="12.75" customHeight="1" x14ac:dyDescent="0.2"/>
    <row r="624" ht="12.75" customHeight="1" x14ac:dyDescent="0.2"/>
    <row r="625" ht="12.75" customHeight="1" x14ac:dyDescent="0.2"/>
    <row r="626" ht="12.75" customHeight="1" x14ac:dyDescent="0.2"/>
    <row r="627" ht="12.75" customHeight="1" x14ac:dyDescent="0.2"/>
    <row r="628" ht="12.75" customHeight="1" x14ac:dyDescent="0.2"/>
    <row r="629" ht="12.75" customHeight="1" x14ac:dyDescent="0.2"/>
    <row r="630" ht="12.75" customHeight="1" x14ac:dyDescent="0.2"/>
    <row r="631" ht="12.75" customHeight="1" x14ac:dyDescent="0.2"/>
    <row r="632" ht="12.75" customHeight="1" x14ac:dyDescent="0.2"/>
    <row r="633" ht="12.75" customHeight="1" x14ac:dyDescent="0.2"/>
    <row r="634" ht="12.75" customHeight="1" x14ac:dyDescent="0.2"/>
    <row r="635" ht="12.75" customHeight="1" x14ac:dyDescent="0.2"/>
    <row r="636" ht="12.75" customHeight="1" x14ac:dyDescent="0.2"/>
    <row r="637" ht="12.75" customHeight="1" x14ac:dyDescent="0.2"/>
    <row r="638" ht="12.75" customHeight="1" x14ac:dyDescent="0.2"/>
    <row r="639" ht="12.75" customHeight="1" x14ac:dyDescent="0.2"/>
    <row r="640" ht="12.75" customHeight="1" x14ac:dyDescent="0.2"/>
    <row r="641" ht="12.75" customHeight="1" x14ac:dyDescent="0.2"/>
    <row r="642" ht="12.75" customHeight="1" x14ac:dyDescent="0.2"/>
    <row r="643" ht="12.75" customHeight="1" x14ac:dyDescent="0.2"/>
    <row r="644" ht="12.75" customHeight="1" x14ac:dyDescent="0.2"/>
    <row r="645" ht="12.75" customHeight="1" x14ac:dyDescent="0.2"/>
    <row r="646" ht="12.75" customHeight="1" x14ac:dyDescent="0.2"/>
    <row r="647" ht="12.75" customHeight="1" x14ac:dyDescent="0.2"/>
    <row r="648" ht="12.75" customHeight="1" x14ac:dyDescent="0.2"/>
    <row r="649" ht="12.75" customHeight="1" x14ac:dyDescent="0.2"/>
    <row r="650" ht="12.75" customHeight="1" x14ac:dyDescent="0.2"/>
    <row r="651" ht="12.75" customHeight="1" x14ac:dyDescent="0.2"/>
    <row r="652" ht="12.75" customHeight="1" x14ac:dyDescent="0.2"/>
    <row r="653" ht="12.75" customHeight="1" x14ac:dyDescent="0.2"/>
    <row r="654" ht="12.75" customHeight="1" x14ac:dyDescent="0.2"/>
    <row r="655" ht="12.75" customHeight="1" x14ac:dyDescent="0.2"/>
    <row r="656" ht="12.75" customHeight="1" x14ac:dyDescent="0.2"/>
    <row r="657" ht="12.75" customHeight="1" x14ac:dyDescent="0.2"/>
    <row r="658" ht="12.75" customHeight="1" x14ac:dyDescent="0.2"/>
    <row r="659" ht="12.75" customHeight="1" x14ac:dyDescent="0.2"/>
    <row r="660" ht="12.75" customHeight="1" x14ac:dyDescent="0.2"/>
    <row r="661" ht="12.75" customHeight="1" x14ac:dyDescent="0.2"/>
    <row r="662" ht="12.75" customHeight="1" x14ac:dyDescent="0.2"/>
    <row r="663" ht="12.75" customHeight="1" x14ac:dyDescent="0.2"/>
    <row r="664" ht="12.75" customHeight="1" x14ac:dyDescent="0.2"/>
    <row r="665" ht="12.75" customHeight="1" x14ac:dyDescent="0.2"/>
    <row r="666" ht="12.75" customHeight="1" x14ac:dyDescent="0.2"/>
    <row r="667" ht="12.75" customHeight="1" x14ac:dyDescent="0.2"/>
    <row r="668" ht="12.75" customHeight="1" x14ac:dyDescent="0.2"/>
    <row r="669" ht="12.75" customHeight="1" x14ac:dyDescent="0.2"/>
    <row r="670" ht="12.75" customHeight="1" x14ac:dyDescent="0.2"/>
    <row r="671" ht="12.75" customHeight="1" x14ac:dyDescent="0.2"/>
    <row r="672" ht="12.75" customHeight="1" x14ac:dyDescent="0.2"/>
    <row r="673" ht="12.75" customHeight="1" x14ac:dyDescent="0.2"/>
    <row r="674" ht="12.75" customHeight="1" x14ac:dyDescent="0.2"/>
    <row r="675" ht="12.75" customHeight="1" x14ac:dyDescent="0.2"/>
    <row r="676" ht="12.75" customHeight="1" x14ac:dyDescent="0.2"/>
    <row r="677" ht="12.75" customHeight="1" x14ac:dyDescent="0.2"/>
    <row r="678" ht="12.75" customHeight="1" x14ac:dyDescent="0.2"/>
    <row r="679" ht="12.75" customHeight="1" x14ac:dyDescent="0.2"/>
    <row r="680" ht="12.75" customHeight="1" x14ac:dyDescent="0.2"/>
    <row r="681" ht="12.75" customHeight="1" x14ac:dyDescent="0.2"/>
    <row r="682" ht="12.75" customHeight="1" x14ac:dyDescent="0.2"/>
    <row r="683" ht="12.75" customHeight="1" x14ac:dyDescent="0.2"/>
    <row r="684" ht="12.75" customHeight="1" x14ac:dyDescent="0.2"/>
    <row r="685" ht="12.75" customHeight="1" x14ac:dyDescent="0.2"/>
    <row r="686" ht="12.75" customHeight="1" x14ac:dyDescent="0.2"/>
    <row r="687" ht="12.75" customHeight="1" x14ac:dyDescent="0.2"/>
    <row r="688" ht="12.75" customHeight="1" x14ac:dyDescent="0.2"/>
    <row r="689" ht="12.75" customHeight="1" x14ac:dyDescent="0.2"/>
    <row r="690" ht="12.75" customHeight="1" x14ac:dyDescent="0.2"/>
    <row r="691" ht="12.75" customHeight="1" x14ac:dyDescent="0.2"/>
    <row r="692" ht="12.75" customHeight="1" x14ac:dyDescent="0.2"/>
    <row r="693" ht="12.75" customHeight="1" x14ac:dyDescent="0.2"/>
    <row r="694" ht="12.75" customHeight="1" x14ac:dyDescent="0.2"/>
    <row r="695" ht="12.75" customHeight="1" x14ac:dyDescent="0.2"/>
    <row r="696" ht="12.75" customHeight="1" x14ac:dyDescent="0.2"/>
    <row r="697" ht="12.75" customHeight="1" x14ac:dyDescent="0.2"/>
    <row r="698" ht="12.75" customHeight="1" x14ac:dyDescent="0.2"/>
    <row r="699" ht="12.75" customHeight="1" x14ac:dyDescent="0.2"/>
    <row r="700" ht="12.75" customHeight="1" x14ac:dyDescent="0.2"/>
    <row r="701" ht="12.75" customHeight="1" x14ac:dyDescent="0.2"/>
    <row r="702" ht="12.75" customHeight="1" x14ac:dyDescent="0.2"/>
    <row r="703" ht="12.75" customHeight="1" x14ac:dyDescent="0.2"/>
    <row r="704" ht="12.75" customHeight="1" x14ac:dyDescent="0.2"/>
    <row r="705" ht="12.75" customHeight="1" x14ac:dyDescent="0.2"/>
    <row r="706" ht="12.75" customHeight="1" x14ac:dyDescent="0.2"/>
    <row r="707" ht="12.75" customHeight="1" x14ac:dyDescent="0.2"/>
    <row r="708" ht="12.75" customHeight="1" x14ac:dyDescent="0.2"/>
    <row r="709" ht="12.75" customHeight="1" x14ac:dyDescent="0.2"/>
    <row r="710" ht="12.75" customHeight="1" x14ac:dyDescent="0.2"/>
    <row r="711" ht="12.75" customHeight="1" x14ac:dyDescent="0.2"/>
    <row r="712" ht="12.75" customHeight="1" x14ac:dyDescent="0.2"/>
    <row r="713" ht="12.75" customHeight="1" x14ac:dyDescent="0.2"/>
    <row r="714" ht="12.75" customHeight="1" x14ac:dyDescent="0.2"/>
    <row r="715" ht="12.75" customHeight="1" x14ac:dyDescent="0.2"/>
    <row r="716" ht="12.75" customHeight="1" x14ac:dyDescent="0.2"/>
    <row r="717" ht="12.75" customHeight="1" x14ac:dyDescent="0.2"/>
    <row r="718" ht="12.75" customHeight="1" x14ac:dyDescent="0.2"/>
    <row r="719" ht="12.75" customHeight="1" x14ac:dyDescent="0.2"/>
    <row r="720" ht="12.75" customHeight="1" x14ac:dyDescent="0.2"/>
    <row r="721" ht="12.75" customHeight="1" x14ac:dyDescent="0.2"/>
    <row r="722" ht="12.75" customHeight="1" x14ac:dyDescent="0.2"/>
    <row r="723" ht="12.75" customHeight="1" x14ac:dyDescent="0.2"/>
    <row r="724" ht="12.75" customHeight="1" x14ac:dyDescent="0.2"/>
    <row r="725" ht="12.75" customHeight="1" x14ac:dyDescent="0.2"/>
    <row r="726" ht="12.75" customHeight="1" x14ac:dyDescent="0.2"/>
    <row r="727" ht="12.75" customHeight="1" x14ac:dyDescent="0.2"/>
    <row r="728" ht="12.75" customHeight="1" x14ac:dyDescent="0.2"/>
    <row r="729" ht="12.75" customHeight="1" x14ac:dyDescent="0.2"/>
    <row r="730" ht="12.75" customHeight="1" x14ac:dyDescent="0.2"/>
    <row r="731" ht="12.75" customHeight="1" x14ac:dyDescent="0.2"/>
    <row r="732" ht="12.75" customHeight="1" x14ac:dyDescent="0.2"/>
    <row r="733" ht="12.75" customHeight="1" x14ac:dyDescent="0.2"/>
    <row r="734" ht="12.75" customHeight="1" x14ac:dyDescent="0.2"/>
    <row r="735" ht="12.75" customHeight="1" x14ac:dyDescent="0.2"/>
    <row r="736" ht="12.75" customHeight="1" x14ac:dyDescent="0.2"/>
    <row r="737" ht="12.75" customHeight="1" x14ac:dyDescent="0.2"/>
    <row r="738" ht="12.75" customHeight="1" x14ac:dyDescent="0.2"/>
    <row r="739" ht="12.75" customHeight="1" x14ac:dyDescent="0.2"/>
    <row r="740" ht="12.75" customHeight="1" x14ac:dyDescent="0.2"/>
    <row r="741" ht="12.75" customHeight="1" x14ac:dyDescent="0.2"/>
    <row r="742" ht="12.75" customHeight="1" x14ac:dyDescent="0.2"/>
    <row r="743" ht="12.75" customHeight="1" x14ac:dyDescent="0.2"/>
    <row r="744" ht="12.75" customHeight="1" x14ac:dyDescent="0.2"/>
    <row r="745" ht="12.75" customHeight="1" x14ac:dyDescent="0.2"/>
    <row r="746" ht="12.75" customHeight="1" x14ac:dyDescent="0.2"/>
    <row r="747" ht="12.75" customHeight="1" x14ac:dyDescent="0.2"/>
    <row r="748" ht="12.75" customHeight="1" x14ac:dyDescent="0.2"/>
    <row r="749" ht="12.75" customHeight="1" x14ac:dyDescent="0.2"/>
    <row r="750" ht="12.75" customHeight="1" x14ac:dyDescent="0.2"/>
    <row r="751" ht="12.75" customHeight="1" x14ac:dyDescent="0.2"/>
    <row r="752" ht="12.75" customHeight="1" x14ac:dyDescent="0.2"/>
    <row r="753" ht="12.75" customHeight="1" x14ac:dyDescent="0.2"/>
    <row r="754" ht="12.75" customHeight="1" x14ac:dyDescent="0.2"/>
    <row r="755" ht="12.75" customHeight="1" x14ac:dyDescent="0.2"/>
    <row r="756" ht="12.75" customHeight="1" x14ac:dyDescent="0.2"/>
    <row r="757" ht="12.75" customHeight="1" x14ac:dyDescent="0.2"/>
    <row r="758" ht="12.75" customHeight="1" x14ac:dyDescent="0.2"/>
    <row r="759" ht="12.75" customHeight="1" x14ac:dyDescent="0.2"/>
    <row r="760" ht="12.75" customHeight="1" x14ac:dyDescent="0.2"/>
    <row r="761" ht="12.75" customHeight="1" x14ac:dyDescent="0.2"/>
    <row r="762" ht="12.75" customHeight="1" x14ac:dyDescent="0.2"/>
    <row r="763" ht="12.75" customHeight="1" x14ac:dyDescent="0.2"/>
    <row r="764" ht="12.75" customHeight="1" x14ac:dyDescent="0.2"/>
    <row r="765" ht="12.75" customHeight="1" x14ac:dyDescent="0.2"/>
    <row r="766" ht="12.75" customHeight="1" x14ac:dyDescent="0.2"/>
    <row r="767" ht="12.75" customHeight="1" x14ac:dyDescent="0.2"/>
    <row r="768" ht="12.75" customHeight="1" x14ac:dyDescent="0.2"/>
    <row r="769" ht="12.75" customHeight="1" x14ac:dyDescent="0.2"/>
    <row r="770" ht="12.75" customHeight="1" x14ac:dyDescent="0.2"/>
    <row r="771" ht="12.75" customHeight="1" x14ac:dyDescent="0.2"/>
    <row r="772" ht="12.75" customHeight="1" x14ac:dyDescent="0.2"/>
    <row r="773" ht="12.75" customHeight="1" x14ac:dyDescent="0.2"/>
    <row r="774" ht="12.75" customHeight="1" x14ac:dyDescent="0.2"/>
    <row r="775" ht="12.75" customHeight="1" x14ac:dyDescent="0.2"/>
    <row r="776" ht="12.75" customHeight="1" x14ac:dyDescent="0.2"/>
    <row r="777" ht="12.75" customHeight="1" x14ac:dyDescent="0.2"/>
    <row r="778" ht="12.75" customHeight="1" x14ac:dyDescent="0.2"/>
    <row r="779" ht="12.75" customHeight="1" x14ac:dyDescent="0.2"/>
    <row r="780" ht="12.75" customHeight="1" x14ac:dyDescent="0.2"/>
    <row r="781" ht="12.75" customHeight="1" x14ac:dyDescent="0.2"/>
    <row r="782" ht="12.75" customHeight="1" x14ac:dyDescent="0.2"/>
    <row r="783" ht="12.75" customHeight="1" x14ac:dyDescent="0.2"/>
    <row r="784" ht="12.75" customHeight="1" x14ac:dyDescent="0.2"/>
    <row r="785" ht="12.75" customHeight="1" x14ac:dyDescent="0.2"/>
    <row r="786" ht="12.75" customHeight="1" x14ac:dyDescent="0.2"/>
    <row r="787" ht="12.75" customHeight="1" x14ac:dyDescent="0.2"/>
    <row r="788" ht="12.75" customHeight="1" x14ac:dyDescent="0.2"/>
    <row r="789" ht="12.75" customHeight="1" x14ac:dyDescent="0.2"/>
    <row r="790" ht="12.75" customHeight="1" x14ac:dyDescent="0.2"/>
    <row r="791" ht="12.75" customHeight="1" x14ac:dyDescent="0.2"/>
    <row r="792" ht="12.75" customHeight="1" x14ac:dyDescent="0.2"/>
    <row r="793" ht="12.75" customHeight="1" x14ac:dyDescent="0.2"/>
    <row r="794" ht="12.75" customHeight="1" x14ac:dyDescent="0.2"/>
    <row r="795" ht="12.75" customHeight="1" x14ac:dyDescent="0.2"/>
    <row r="796" ht="12.75" customHeight="1" x14ac:dyDescent="0.2"/>
    <row r="797" ht="12.75" customHeight="1" x14ac:dyDescent="0.2"/>
    <row r="798" ht="12.75" customHeight="1" x14ac:dyDescent="0.2"/>
    <row r="799" ht="12.75" customHeight="1" x14ac:dyDescent="0.2"/>
    <row r="800" ht="12.75" customHeight="1" x14ac:dyDescent="0.2"/>
    <row r="801" ht="12.75" customHeight="1" x14ac:dyDescent="0.2"/>
    <row r="802" ht="12.75" customHeight="1" x14ac:dyDescent="0.2"/>
    <row r="803" ht="12.75" customHeight="1" x14ac:dyDescent="0.2"/>
    <row r="804" ht="12.75" customHeight="1" x14ac:dyDescent="0.2"/>
    <row r="805" ht="12.75" customHeight="1" x14ac:dyDescent="0.2"/>
    <row r="806" ht="12.75" customHeight="1" x14ac:dyDescent="0.2"/>
    <row r="807" ht="12.75" customHeight="1" x14ac:dyDescent="0.2"/>
    <row r="808" ht="12.75" customHeight="1" x14ac:dyDescent="0.2"/>
    <row r="809" ht="12.75" customHeight="1" x14ac:dyDescent="0.2"/>
    <row r="810" ht="12.75" customHeight="1" x14ac:dyDescent="0.2"/>
    <row r="811" ht="12.75" customHeight="1" x14ac:dyDescent="0.2"/>
    <row r="812" ht="12.75" customHeight="1" x14ac:dyDescent="0.2"/>
    <row r="813" ht="12.75" customHeight="1" x14ac:dyDescent="0.2"/>
    <row r="814" ht="12.75" customHeight="1" x14ac:dyDescent="0.2"/>
    <row r="815" ht="12.75" customHeight="1" x14ac:dyDescent="0.2"/>
    <row r="816" ht="12.75" customHeight="1" x14ac:dyDescent="0.2"/>
    <row r="817" ht="12.75" customHeight="1" x14ac:dyDescent="0.2"/>
    <row r="818" ht="12.75" customHeight="1" x14ac:dyDescent="0.2"/>
    <row r="819" ht="12.75" customHeight="1" x14ac:dyDescent="0.2"/>
    <row r="820" ht="12.75" customHeight="1" x14ac:dyDescent="0.2"/>
    <row r="821" ht="12.75" customHeight="1" x14ac:dyDescent="0.2"/>
    <row r="822" ht="12.75" customHeight="1" x14ac:dyDescent="0.2"/>
    <row r="823" ht="12.75" customHeight="1" x14ac:dyDescent="0.2"/>
    <row r="824" ht="12.75" customHeight="1" x14ac:dyDescent="0.2"/>
    <row r="825" ht="12.75" customHeight="1" x14ac:dyDescent="0.2"/>
    <row r="826" ht="12.75" customHeight="1" x14ac:dyDescent="0.2"/>
    <row r="827" ht="12.75" customHeight="1" x14ac:dyDescent="0.2"/>
    <row r="828" ht="12.75" customHeight="1" x14ac:dyDescent="0.2"/>
    <row r="829" ht="12.75" customHeight="1" x14ac:dyDescent="0.2"/>
    <row r="830" ht="12.75" customHeight="1" x14ac:dyDescent="0.2"/>
    <row r="831" ht="12.75" customHeight="1" x14ac:dyDescent="0.2"/>
    <row r="832" ht="12.75" customHeight="1" x14ac:dyDescent="0.2"/>
    <row r="833" ht="12.75" customHeight="1" x14ac:dyDescent="0.2"/>
    <row r="834" ht="12.75" customHeight="1" x14ac:dyDescent="0.2"/>
    <row r="835" ht="12.75" customHeight="1" x14ac:dyDescent="0.2"/>
    <row r="836" ht="12.75" customHeight="1" x14ac:dyDescent="0.2"/>
    <row r="837" ht="12.75" customHeight="1" x14ac:dyDescent="0.2"/>
    <row r="838" ht="12.75" customHeight="1" x14ac:dyDescent="0.2"/>
    <row r="839" ht="12.75" customHeight="1" x14ac:dyDescent="0.2"/>
    <row r="840" ht="12.75" customHeight="1" x14ac:dyDescent="0.2"/>
    <row r="841" ht="12.75" customHeight="1" x14ac:dyDescent="0.2"/>
    <row r="842" ht="12.75" customHeight="1" x14ac:dyDescent="0.2"/>
    <row r="843" ht="12.75" customHeight="1" x14ac:dyDescent="0.2"/>
    <row r="844" ht="12.75" customHeight="1" x14ac:dyDescent="0.2"/>
    <row r="845" ht="12.75" customHeight="1" x14ac:dyDescent="0.2"/>
    <row r="846" ht="12.75" customHeight="1" x14ac:dyDescent="0.2"/>
    <row r="847" ht="12.75" customHeight="1" x14ac:dyDescent="0.2"/>
    <row r="848" ht="12.75" customHeight="1" x14ac:dyDescent="0.2"/>
    <row r="849" ht="12.75" customHeight="1" x14ac:dyDescent="0.2"/>
    <row r="850" ht="12.75" customHeight="1" x14ac:dyDescent="0.2"/>
    <row r="851" ht="12.75" customHeight="1" x14ac:dyDescent="0.2"/>
    <row r="852" ht="12.75" customHeight="1" x14ac:dyDescent="0.2"/>
    <row r="853" ht="12.75" customHeight="1" x14ac:dyDescent="0.2"/>
    <row r="854" ht="12.75" customHeight="1" x14ac:dyDescent="0.2"/>
    <row r="855" ht="12.75" customHeight="1" x14ac:dyDescent="0.2"/>
    <row r="856" ht="12.75" customHeight="1" x14ac:dyDescent="0.2"/>
    <row r="857" ht="12.75" customHeight="1" x14ac:dyDescent="0.2"/>
    <row r="858" ht="12.75" customHeight="1" x14ac:dyDescent="0.2"/>
    <row r="859" ht="12.75" customHeight="1" x14ac:dyDescent="0.2"/>
    <row r="860" ht="12.75" customHeight="1" x14ac:dyDescent="0.2"/>
    <row r="861" ht="12.75" customHeight="1" x14ac:dyDescent="0.2"/>
    <row r="862" ht="12.75" customHeight="1" x14ac:dyDescent="0.2"/>
    <row r="863" ht="12.75" customHeight="1" x14ac:dyDescent="0.2"/>
    <row r="864" ht="12.75" customHeight="1" x14ac:dyDescent="0.2"/>
    <row r="865" ht="12.75" customHeight="1" x14ac:dyDescent="0.2"/>
    <row r="866" ht="12.75" customHeight="1" x14ac:dyDescent="0.2"/>
    <row r="867" ht="12.75" customHeight="1" x14ac:dyDescent="0.2"/>
    <row r="868" ht="12.75" customHeight="1" x14ac:dyDescent="0.2"/>
    <row r="869" ht="12.75" customHeight="1" x14ac:dyDescent="0.2"/>
    <row r="870" ht="12.75" customHeight="1" x14ac:dyDescent="0.2"/>
    <row r="871" ht="12.75" customHeight="1" x14ac:dyDescent="0.2"/>
    <row r="872" ht="12.75" customHeight="1" x14ac:dyDescent="0.2"/>
    <row r="873" ht="12.75" customHeight="1" x14ac:dyDescent="0.2"/>
    <row r="874" ht="12.75" customHeight="1" x14ac:dyDescent="0.2"/>
    <row r="875" ht="12.75" customHeight="1" x14ac:dyDescent="0.2"/>
    <row r="876" ht="12.75" customHeight="1" x14ac:dyDescent="0.2"/>
    <row r="877" ht="12.75" customHeight="1" x14ac:dyDescent="0.2"/>
    <row r="878" ht="12.75" customHeight="1" x14ac:dyDescent="0.2"/>
    <row r="879" ht="12.75" customHeight="1" x14ac:dyDescent="0.2"/>
    <row r="880" ht="12.75" customHeight="1" x14ac:dyDescent="0.2"/>
    <row r="881" ht="12.75" customHeight="1" x14ac:dyDescent="0.2"/>
    <row r="882" ht="12.75" customHeight="1" x14ac:dyDescent="0.2"/>
    <row r="883" ht="12.75" customHeight="1" x14ac:dyDescent="0.2"/>
    <row r="884" ht="12.75" customHeight="1" x14ac:dyDescent="0.2"/>
    <row r="885" ht="12.75" customHeight="1" x14ac:dyDescent="0.2"/>
    <row r="886" ht="12.75" customHeight="1" x14ac:dyDescent="0.2"/>
    <row r="887" ht="12.75" customHeight="1" x14ac:dyDescent="0.2"/>
    <row r="888" ht="12.75" customHeight="1" x14ac:dyDescent="0.2"/>
    <row r="889" ht="12.75" customHeight="1" x14ac:dyDescent="0.2"/>
    <row r="890" ht="12.75" customHeight="1" x14ac:dyDescent="0.2"/>
    <row r="891" ht="12.75" customHeight="1" x14ac:dyDescent="0.2"/>
    <row r="892" ht="12.75" customHeight="1" x14ac:dyDescent="0.2"/>
    <row r="893" ht="12.75" customHeight="1" x14ac:dyDescent="0.2"/>
    <row r="894" ht="12.75" customHeight="1" x14ac:dyDescent="0.2"/>
    <row r="895" ht="12.75" customHeight="1" x14ac:dyDescent="0.2"/>
    <row r="896" ht="12.75" customHeight="1" x14ac:dyDescent="0.2"/>
    <row r="897" ht="12.75" customHeight="1" x14ac:dyDescent="0.2"/>
    <row r="898" ht="12.75" customHeight="1" x14ac:dyDescent="0.2"/>
    <row r="899" ht="12.75" customHeight="1" x14ac:dyDescent="0.2"/>
    <row r="900" ht="12.75" customHeight="1" x14ac:dyDescent="0.2"/>
    <row r="901" ht="12.75" customHeight="1" x14ac:dyDescent="0.2"/>
    <row r="902" ht="12.75" customHeight="1" x14ac:dyDescent="0.2"/>
    <row r="903" ht="12.75" customHeight="1" x14ac:dyDescent="0.2"/>
    <row r="904" ht="12.75" customHeight="1" x14ac:dyDescent="0.2"/>
    <row r="905" ht="12.75" customHeight="1" x14ac:dyDescent="0.2"/>
    <row r="906" ht="12.75" customHeight="1" x14ac:dyDescent="0.2"/>
    <row r="907" ht="12.75" customHeight="1" x14ac:dyDescent="0.2"/>
    <row r="908" ht="12.75" customHeight="1" x14ac:dyDescent="0.2"/>
    <row r="909" ht="12.75" customHeight="1" x14ac:dyDescent="0.2"/>
    <row r="910" ht="12.75" customHeight="1" x14ac:dyDescent="0.2"/>
    <row r="911" ht="12.75" customHeight="1" x14ac:dyDescent="0.2"/>
    <row r="912" ht="12.75" customHeight="1" x14ac:dyDescent="0.2"/>
    <row r="913" ht="12.75" customHeight="1" x14ac:dyDescent="0.2"/>
    <row r="914" ht="12.75" customHeight="1" x14ac:dyDescent="0.2"/>
    <row r="915" ht="12.75" customHeight="1" x14ac:dyDescent="0.2"/>
    <row r="916" ht="12.75" customHeight="1" x14ac:dyDescent="0.2"/>
    <row r="917" ht="12.75" customHeight="1" x14ac:dyDescent="0.2"/>
    <row r="918" ht="12.75" customHeight="1" x14ac:dyDescent="0.2"/>
    <row r="919" ht="12.75" customHeight="1" x14ac:dyDescent="0.2"/>
    <row r="920" ht="12.75" customHeight="1" x14ac:dyDescent="0.2"/>
    <row r="921" ht="12.75" customHeight="1" x14ac:dyDescent="0.2"/>
    <row r="922" ht="12.75" customHeight="1" x14ac:dyDescent="0.2"/>
    <row r="923" ht="12.75" customHeight="1" x14ac:dyDescent="0.2"/>
    <row r="924" ht="12.75" customHeight="1" x14ac:dyDescent="0.2"/>
    <row r="925" ht="12.75" customHeight="1" x14ac:dyDescent="0.2"/>
    <row r="926" ht="12.75" customHeight="1" x14ac:dyDescent="0.2"/>
    <row r="927" ht="12.75" customHeight="1" x14ac:dyDescent="0.2"/>
    <row r="928" ht="12.75" customHeight="1" x14ac:dyDescent="0.2"/>
    <row r="929" ht="12.75" customHeight="1" x14ac:dyDescent="0.2"/>
    <row r="930" ht="12.75" customHeight="1" x14ac:dyDescent="0.2"/>
    <row r="931" ht="12.75" customHeight="1" x14ac:dyDescent="0.2"/>
    <row r="932" ht="12.75" customHeight="1" x14ac:dyDescent="0.2"/>
    <row r="933" ht="12.75" customHeight="1" x14ac:dyDescent="0.2"/>
    <row r="934" ht="12.75" customHeight="1" x14ac:dyDescent="0.2"/>
    <row r="935" ht="12.75" customHeight="1" x14ac:dyDescent="0.2"/>
    <row r="936" ht="12.75" customHeight="1" x14ac:dyDescent="0.2"/>
    <row r="937" ht="12.75" customHeight="1" x14ac:dyDescent="0.2"/>
    <row r="938" ht="12.75" customHeight="1" x14ac:dyDescent="0.2"/>
    <row r="939" ht="12.75" customHeight="1" x14ac:dyDescent="0.2"/>
    <row r="940" ht="12.75" customHeight="1" x14ac:dyDescent="0.2"/>
    <row r="941" ht="12.75" customHeight="1" x14ac:dyDescent="0.2"/>
    <row r="942" ht="12.75" customHeight="1" x14ac:dyDescent="0.2"/>
    <row r="943" ht="12.75" customHeight="1" x14ac:dyDescent="0.2"/>
    <row r="944" ht="12.75" customHeight="1" x14ac:dyDescent="0.2"/>
    <row r="945" ht="12.75" customHeight="1" x14ac:dyDescent="0.2"/>
    <row r="946" ht="12.75" customHeight="1" x14ac:dyDescent="0.2"/>
    <row r="947" ht="12.75" customHeight="1" x14ac:dyDescent="0.2"/>
    <row r="948" ht="12.75" customHeight="1" x14ac:dyDescent="0.2"/>
    <row r="949" ht="12.75" customHeight="1" x14ac:dyDescent="0.2"/>
    <row r="950" ht="12.75" customHeight="1" x14ac:dyDescent="0.2"/>
    <row r="951" ht="12.75" customHeight="1" x14ac:dyDescent="0.2"/>
    <row r="952" ht="12.75" customHeight="1" x14ac:dyDescent="0.2"/>
    <row r="953" ht="12.75" customHeight="1" x14ac:dyDescent="0.2"/>
    <row r="954" ht="12.75" customHeight="1" x14ac:dyDescent="0.2"/>
    <row r="955" ht="12.75" customHeight="1" x14ac:dyDescent="0.2"/>
    <row r="956" ht="12.75" customHeight="1" x14ac:dyDescent="0.2"/>
    <row r="957" ht="12.75" customHeight="1" x14ac:dyDescent="0.2"/>
    <row r="958" ht="12.75" customHeight="1" x14ac:dyDescent="0.2"/>
    <row r="959" ht="12.75" customHeight="1" x14ac:dyDescent="0.2"/>
    <row r="960" ht="12.75" customHeight="1" x14ac:dyDescent="0.2"/>
    <row r="961" ht="12.75" customHeight="1" x14ac:dyDescent="0.2"/>
    <row r="962" ht="12.75" customHeight="1" x14ac:dyDescent="0.2"/>
    <row r="963" ht="12.75" customHeight="1" x14ac:dyDescent="0.2"/>
    <row r="964" ht="12.75" customHeight="1" x14ac:dyDescent="0.2"/>
    <row r="965" ht="12.75" customHeight="1" x14ac:dyDescent="0.2"/>
    <row r="966" ht="12.75" customHeight="1" x14ac:dyDescent="0.2"/>
    <row r="967" ht="12.75" customHeight="1" x14ac:dyDescent="0.2"/>
    <row r="968" ht="12.75" customHeight="1" x14ac:dyDescent="0.2"/>
    <row r="969" ht="12.75" customHeight="1" x14ac:dyDescent="0.2"/>
    <row r="970" ht="12.75" customHeight="1" x14ac:dyDescent="0.2"/>
    <row r="971" ht="12.75" customHeight="1" x14ac:dyDescent="0.2"/>
    <row r="972" ht="12.75" customHeight="1" x14ac:dyDescent="0.2"/>
    <row r="973" ht="12.75" customHeight="1" x14ac:dyDescent="0.2"/>
    <row r="974" ht="12.75" customHeight="1" x14ac:dyDescent="0.2"/>
    <row r="975" ht="12.75" customHeight="1" x14ac:dyDescent="0.2"/>
    <row r="976" ht="12.75" customHeight="1" x14ac:dyDescent="0.2"/>
    <row r="977" ht="12.75" customHeight="1" x14ac:dyDescent="0.2"/>
    <row r="978" ht="12.75" customHeight="1" x14ac:dyDescent="0.2"/>
    <row r="979" ht="12.75" customHeight="1" x14ac:dyDescent="0.2"/>
    <row r="980" ht="12.75" customHeight="1" x14ac:dyDescent="0.2"/>
    <row r="981" ht="12.75" customHeight="1" x14ac:dyDescent="0.2"/>
    <row r="982" ht="12.75" customHeight="1" x14ac:dyDescent="0.2"/>
    <row r="983" ht="12.75" customHeight="1" x14ac:dyDescent="0.2"/>
    <row r="984" ht="12.75" customHeight="1" x14ac:dyDescent="0.2"/>
    <row r="985" ht="12.75" customHeight="1" x14ac:dyDescent="0.2"/>
    <row r="986" ht="12.75" customHeight="1" x14ac:dyDescent="0.2"/>
    <row r="987" ht="12.75" customHeight="1" x14ac:dyDescent="0.2"/>
    <row r="988" ht="12.75" customHeight="1" x14ac:dyDescent="0.2"/>
    <row r="989" ht="12.75" customHeight="1" x14ac:dyDescent="0.2"/>
    <row r="990" ht="12.75" customHeight="1" x14ac:dyDescent="0.2"/>
    <row r="991" ht="12.75" customHeight="1" x14ac:dyDescent="0.2"/>
    <row r="992" ht="12.75" customHeight="1" x14ac:dyDescent="0.2"/>
    <row r="993" ht="12.75" customHeight="1" x14ac:dyDescent="0.2"/>
    <row r="994" ht="12.75" customHeight="1" x14ac:dyDescent="0.2"/>
    <row r="995" ht="12.75" customHeight="1" x14ac:dyDescent="0.2"/>
    <row r="996" ht="12.75" customHeight="1" x14ac:dyDescent="0.2"/>
    <row r="997" ht="12.75" customHeight="1" x14ac:dyDescent="0.2"/>
    <row r="998" ht="12.75" customHeight="1" x14ac:dyDescent="0.2"/>
    <row r="999" ht="12.75" customHeight="1" x14ac:dyDescent="0.2"/>
    <row r="1000" ht="12.75" customHeight="1" x14ac:dyDescent="0.2"/>
    <row r="1001" ht="12.75" customHeight="1" x14ac:dyDescent="0.2"/>
    <row r="1002" ht="12.75" customHeight="1" x14ac:dyDescent="0.2"/>
    <row r="1003" ht="12.75" customHeight="1" x14ac:dyDescent="0.2"/>
    <row r="1004" ht="12.75" customHeight="1" x14ac:dyDescent="0.2"/>
    <row r="1005" ht="12.75" customHeight="1" x14ac:dyDescent="0.2"/>
    <row r="1006" ht="12.75" customHeight="1" x14ac:dyDescent="0.2"/>
    <row r="1007" ht="12.75" customHeight="1" x14ac:dyDescent="0.2"/>
  </sheetData>
  <mergeCells count="4">
    <mergeCell ref="F2:J2"/>
    <mergeCell ref="A5:L5"/>
    <mergeCell ref="A72:L72"/>
    <mergeCell ref="A74:L74"/>
  </mergeCells>
  <hyperlinks>
    <hyperlink ref="E8" r:id="rId1"/>
    <hyperlink ref="E9" r:id="rId2" location="polycard_client=search-nordic&amp;searchVariation=MCO24379593&amp;position=3&amp;search_layout=stack&amp;type=product&amp;tracking_id=c3a68184-4edd-4468-b670-0e1a8ef50a85&amp;wid=MCO1425052619&amp;sid=search"/>
    <hyperlink ref="E10" r:id="rId3"/>
    <hyperlink ref="E12" r:id="rId4"/>
    <hyperlink ref="E13" r:id="rId5"/>
    <hyperlink ref="E14" r:id="rId6"/>
    <hyperlink ref="E16" r:id="rId7" location="searchVariation%3DMCO19882453%26position%3D1%26search_layout%3Dstack%26type%3Dproduct%26tracking_id%3Dd30de6df-3c09-4cc8-a84a-c928357ac241"/>
    <hyperlink ref="E17" r:id="rId8"/>
    <hyperlink ref="E18" r:id="rId9"/>
    <hyperlink ref="E20" r:id="rId10"/>
    <hyperlink ref="E21" r:id="rId11"/>
    <hyperlink ref="E22" r:id="rId12"/>
    <hyperlink ref="E24" r:id="rId13"/>
    <hyperlink ref="E25" r:id="rId14"/>
    <hyperlink ref="E26" r:id="rId15"/>
    <hyperlink ref="E28" r:id="rId16" location="position%3D12%26search_layout%3Dstack%26type%3Ditem%26tracking_id%3D5f97c652-410a-496d-9ef7-930d2de96883"/>
    <hyperlink ref="E29" r:id="rId17"/>
    <hyperlink ref="E30" r:id="rId18"/>
    <hyperlink ref="E32" r:id="rId19"/>
    <hyperlink ref="E33" r:id="rId20"/>
    <hyperlink ref="E34" r:id="rId21"/>
    <hyperlink ref="E36" r:id="rId22" location="polycard_client=search-nordic&amp;searchVariation=MCO21946821&amp;position=1&amp;search_layout=stack&amp;type=product&amp;tracking_id=1b3d964d-bd97-4b9d-ad36-1afc4a75b8b5&amp;wid=MCO2145514576&amp;sid=search"/>
    <hyperlink ref="E37" r:id="rId23"/>
    <hyperlink ref="E38" r:id="rId24"/>
    <hyperlink ref="E40" r:id="rId25" location="is_advertising=true&amp;searchVariation=MCO24112631&amp;position=1&amp;search_layout=stack&amp;type=pad&amp;tracking_id=96903f39-3f84-4a2e-85a1-1adf4b48ac4d&amp;is_advertising=true&amp;ad_domain=VQCATCORE_LST&amp;ad_position=1&amp;ad_click_id=Mjc3NjIzZGMtZTExZS00YzhjLTgwODgtNTEyZTgzNjM5ODY0"/>
    <hyperlink ref="E41" r:id="rId26"/>
    <hyperlink ref="E42" r:id="rId27"/>
    <hyperlink ref="E44" r:id="rId28" location="is_advertising=true&amp;searchVariation=MCO19473530&amp;position=1&amp;search_layout=stack&amp;type=pad&amp;tracking_id=6061558f-932e-43fd-a753-ae4437951039&amp;is_advertising=true&amp;ad_domain=VQCATCORE_LST&amp;ad_position=1&amp;ad_click_id=MGYwOWUwOGMtYTkwMi00Njc4LWIyMzctNTgyYjI3MjdkNTM3"/>
    <hyperlink ref="E45" r:id="rId29"/>
    <hyperlink ref="E46" r:id="rId30"/>
    <hyperlink ref="E48" r:id="rId31"/>
    <hyperlink ref="E49" r:id="rId32"/>
    <hyperlink ref="E50" r:id="rId33"/>
    <hyperlink ref="E52" r:id="rId34"/>
    <hyperlink ref="E53" r:id="rId35" location="polycard_client=search-nordic&amp;searchVariation=MCO6085471&amp;position=1&amp;search_layout=stack&amp;type=product&amp;tracking_id=7a5e49a0-3d7d-4c05-aefc-1fb7259da666&amp;wid=MCO2126680234&amp;sid=search"/>
    <hyperlink ref="E54" r:id="rId36"/>
    <hyperlink ref="E56" r:id="rId37"/>
    <hyperlink ref="E57" r:id="rId38" location="polycard_client=search-nordic&amp;position=6&amp;search_layout=stack&amp;type=item&amp;tracking_id=a80f23be-62fa-4d98-8605-f860f3e175cd"/>
    <hyperlink ref="E58" r:id="rId39" location="polycard_client=search-nordic&amp;position=8&amp;search_layout=stack&amp;type=item&amp;tracking_id=a80f23be-62fa-4d98-8605-f860f3e175cd"/>
    <hyperlink ref="E60" r:id="rId40"/>
    <hyperlink ref="E61" r:id="rId41"/>
    <hyperlink ref="E62" r:id="rId42"/>
    <hyperlink ref="E64" r:id="rId43"/>
    <hyperlink ref="E65" r:id="rId44"/>
    <hyperlink ref="E66" r:id="rId45" location="polycard_client=search-nordic&amp;searchVariation=MCO18945085&amp;position=34&amp;search_layout=grid&amp;type=product&amp;tracking_id=041a8d2f-928a-44e9-9354-d495f0218a37&amp;wid=&amp;sid=search"/>
    <hyperlink ref="E68" r:id="rId46" location="polycard_client=search-nordic&amp;searchVariation=MCO23732575&amp;position=19&amp;search_layout=grid&amp;type=product&amp;tracking_id=eafce4b1-e825-4cd5-b3c1-f4da7c2c9060&amp;wid=MCO1937416262&amp;sid=search"/>
    <hyperlink ref="E70" r:id="rId47"/>
  </hyperlinks>
  <pageMargins left="0.7" right="0.7" top="0.75" bottom="0.75" header="0" footer="0"/>
  <pageSetup orientation="landscape" r:id="rId48"/>
  <drawing r:id="rId4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965"/>
  <sheetViews>
    <sheetView workbookViewId="0">
      <selection activeCell="D8" sqref="D8"/>
    </sheetView>
  </sheetViews>
  <sheetFormatPr baseColWidth="10" defaultColWidth="12.5703125" defaultRowHeight="15" customHeight="1" x14ac:dyDescent="0.2"/>
  <cols>
    <col min="1" max="1" width="19.140625" customWidth="1"/>
    <col min="2" max="2" width="31.85546875" customWidth="1"/>
    <col min="3" max="3" width="30.42578125" customWidth="1"/>
    <col min="4" max="5" width="19.140625" customWidth="1"/>
    <col min="6" max="6" width="21.85546875" customWidth="1"/>
    <col min="7" max="8" width="17" customWidth="1"/>
    <col min="9" max="9" width="18" customWidth="1"/>
    <col min="10" max="10" width="17" customWidth="1"/>
    <col min="11" max="12" width="19.140625" customWidth="1"/>
    <col min="13" max="28" width="10" customWidth="1"/>
  </cols>
  <sheetData>
    <row r="1" spans="1:28" ht="12.75" customHeight="1" x14ac:dyDescent="0.2"/>
    <row r="2" spans="1:28" ht="27.75" customHeight="1" x14ac:dyDescent="0.2">
      <c r="F2" s="128" t="s">
        <v>0</v>
      </c>
      <c r="G2" s="129"/>
      <c r="H2" s="129"/>
      <c r="I2" s="129"/>
      <c r="J2" s="129"/>
    </row>
    <row r="3" spans="1:28" ht="12.75" customHeight="1" x14ac:dyDescent="0.2"/>
    <row r="4" spans="1:28" ht="12.75" customHeight="1" x14ac:dyDescent="0.2"/>
    <row r="5" spans="1:28" ht="43.5" customHeight="1" x14ac:dyDescent="0.2">
      <c r="A5" s="130" t="s">
        <v>1</v>
      </c>
      <c r="B5" s="131"/>
      <c r="C5" s="131"/>
      <c r="D5" s="131"/>
      <c r="E5" s="131"/>
      <c r="F5" s="131"/>
      <c r="G5" s="131"/>
      <c r="H5" s="131"/>
      <c r="I5" s="131"/>
      <c r="J5" s="131"/>
      <c r="K5" s="131"/>
      <c r="L5" s="132"/>
    </row>
    <row r="6" spans="1:28" ht="15.75" customHeight="1" x14ac:dyDescent="0.2"/>
    <row r="7" spans="1:28" ht="75.75" customHeight="1" x14ac:dyDescent="0.2">
      <c r="A7" s="1" t="s">
        <v>2</v>
      </c>
      <c r="B7" s="2" t="s">
        <v>3</v>
      </c>
      <c r="C7" s="2" t="s">
        <v>4</v>
      </c>
      <c r="D7" s="3" t="s">
        <v>153</v>
      </c>
      <c r="E7" s="3" t="s">
        <v>154</v>
      </c>
      <c r="F7" s="3" t="s">
        <v>155</v>
      </c>
      <c r="G7" s="3" t="s">
        <v>156</v>
      </c>
      <c r="H7" s="4" t="s">
        <v>157</v>
      </c>
      <c r="I7" s="5" t="s">
        <v>158</v>
      </c>
      <c r="J7" s="6" t="s">
        <v>11</v>
      </c>
      <c r="K7" s="3" t="s">
        <v>159</v>
      </c>
      <c r="L7" s="3" t="s">
        <v>160</v>
      </c>
      <c r="M7" s="7"/>
      <c r="N7" s="7"/>
      <c r="O7" s="7"/>
      <c r="P7" s="7"/>
      <c r="Q7" s="7"/>
      <c r="R7" s="7"/>
      <c r="S7" s="7"/>
      <c r="T7" s="7"/>
      <c r="U7" s="7"/>
      <c r="V7" s="7"/>
      <c r="W7" s="7"/>
      <c r="X7" s="7"/>
      <c r="Y7" s="7"/>
      <c r="Z7" s="7"/>
      <c r="AA7" s="7"/>
      <c r="AB7" s="7"/>
    </row>
    <row r="8" spans="1:28" ht="124.5" customHeight="1" x14ac:dyDescent="0.2">
      <c r="A8" s="8" t="s">
        <v>14</v>
      </c>
      <c r="B8" s="10"/>
      <c r="C8" s="10"/>
      <c r="D8" s="10" t="s">
        <v>140</v>
      </c>
      <c r="E8" s="11" t="s">
        <v>161</v>
      </c>
      <c r="F8" s="10" t="s">
        <v>162</v>
      </c>
      <c r="G8" s="12">
        <v>299900</v>
      </c>
      <c r="H8" s="12">
        <f t="shared" ref="H8:H10" si="0">G8*19%</f>
        <v>56981</v>
      </c>
      <c r="I8" s="13">
        <f t="shared" ref="I8:I10" si="1">G8+H8</f>
        <v>356881</v>
      </c>
      <c r="J8" s="13">
        <f t="shared" ref="J8:J10" si="2">I8</f>
        <v>356881</v>
      </c>
      <c r="K8" s="14" t="s">
        <v>18</v>
      </c>
      <c r="L8" s="10" t="s">
        <v>163</v>
      </c>
      <c r="N8" s="15">
        <f>AVERAGE(J8:J10)</f>
        <v>352914.33333333331</v>
      </c>
    </row>
    <row r="9" spans="1:28" ht="130.5" customHeight="1" x14ac:dyDescent="0.2">
      <c r="A9" s="8" t="s">
        <v>20</v>
      </c>
      <c r="B9" s="10"/>
      <c r="C9" s="10"/>
      <c r="D9" s="10" t="s">
        <v>42</v>
      </c>
      <c r="E9" s="16" t="s">
        <v>164</v>
      </c>
      <c r="F9" s="10" t="s">
        <v>162</v>
      </c>
      <c r="G9" s="17">
        <v>299900</v>
      </c>
      <c r="H9" s="12">
        <f t="shared" si="0"/>
        <v>56981</v>
      </c>
      <c r="I9" s="13">
        <f t="shared" si="1"/>
        <v>356881</v>
      </c>
      <c r="J9" s="13">
        <f t="shared" si="2"/>
        <v>356881</v>
      </c>
      <c r="K9" s="14" t="s">
        <v>18</v>
      </c>
      <c r="L9" s="10" t="s">
        <v>163</v>
      </c>
    </row>
    <row r="10" spans="1:28" ht="126.75" customHeight="1" x14ac:dyDescent="0.2">
      <c r="A10" s="8" t="s">
        <v>24</v>
      </c>
      <c r="B10" s="10"/>
      <c r="C10" s="10"/>
      <c r="D10" s="10" t="s">
        <v>134</v>
      </c>
      <c r="E10" s="19" t="s">
        <v>165</v>
      </c>
      <c r="F10" s="10" t="s">
        <v>162</v>
      </c>
      <c r="G10" s="17">
        <v>289900</v>
      </c>
      <c r="H10" s="12">
        <f t="shared" si="0"/>
        <v>55081</v>
      </c>
      <c r="I10" s="13">
        <f t="shared" si="1"/>
        <v>344981</v>
      </c>
      <c r="J10" s="13">
        <f t="shared" si="2"/>
        <v>344981</v>
      </c>
      <c r="K10" s="14" t="s">
        <v>18</v>
      </c>
      <c r="L10" s="10" t="s">
        <v>166</v>
      </c>
    </row>
    <row r="11" spans="1:28" ht="12.75" customHeight="1" x14ac:dyDescent="0.2"/>
    <row r="12" spans="1:28" ht="144.75" customHeight="1" x14ac:dyDescent="0.2">
      <c r="A12" s="21" t="s">
        <v>14</v>
      </c>
      <c r="B12" s="10"/>
      <c r="C12" s="10"/>
      <c r="D12" s="10" t="s">
        <v>131</v>
      </c>
      <c r="E12" s="11" t="s">
        <v>167</v>
      </c>
      <c r="F12" s="10" t="s">
        <v>168</v>
      </c>
      <c r="G12" s="12">
        <v>79900</v>
      </c>
      <c r="H12" s="12">
        <f t="shared" ref="H12:H14" si="3">G12*19%</f>
        <v>15181</v>
      </c>
      <c r="I12" s="13">
        <f t="shared" ref="I12:I14" si="4">G12+H12</f>
        <v>95081</v>
      </c>
      <c r="J12" s="13">
        <f t="shared" ref="J12:J14" si="5">I12</f>
        <v>95081</v>
      </c>
      <c r="K12" s="14" t="s">
        <v>18</v>
      </c>
      <c r="L12" s="10" t="s">
        <v>169</v>
      </c>
      <c r="N12" s="15">
        <f>AVERAGE(J12:J14)</f>
        <v>99047.666666666672</v>
      </c>
    </row>
    <row r="13" spans="1:28" ht="123" customHeight="1" x14ac:dyDescent="0.2">
      <c r="A13" s="21" t="s">
        <v>20</v>
      </c>
      <c r="B13" s="10"/>
      <c r="C13" s="10"/>
      <c r="D13" s="10" t="s">
        <v>140</v>
      </c>
      <c r="E13" s="16" t="s">
        <v>170</v>
      </c>
      <c r="F13" s="10" t="s">
        <v>168</v>
      </c>
      <c r="G13" s="17">
        <v>79900</v>
      </c>
      <c r="H13" s="12">
        <f t="shared" si="3"/>
        <v>15181</v>
      </c>
      <c r="I13" s="13">
        <f t="shared" si="4"/>
        <v>95081</v>
      </c>
      <c r="J13" s="13">
        <f t="shared" si="5"/>
        <v>95081</v>
      </c>
      <c r="K13" s="14" t="s">
        <v>18</v>
      </c>
      <c r="L13" s="10" t="s">
        <v>171</v>
      </c>
    </row>
    <row r="14" spans="1:28" ht="125.25" customHeight="1" x14ac:dyDescent="0.2">
      <c r="A14" s="21" t="s">
        <v>24</v>
      </c>
      <c r="B14" s="10"/>
      <c r="C14" s="10"/>
      <c r="D14" s="10" t="s">
        <v>42</v>
      </c>
      <c r="E14" s="19" t="s">
        <v>172</v>
      </c>
      <c r="F14" s="10" t="s">
        <v>168</v>
      </c>
      <c r="G14" s="17">
        <v>89900</v>
      </c>
      <c r="H14" s="12">
        <f t="shared" si="3"/>
        <v>17081</v>
      </c>
      <c r="I14" s="13">
        <f t="shared" si="4"/>
        <v>106981</v>
      </c>
      <c r="J14" s="13">
        <f t="shared" si="5"/>
        <v>106981</v>
      </c>
      <c r="K14" s="14" t="s">
        <v>18</v>
      </c>
      <c r="L14" s="10" t="s">
        <v>173</v>
      </c>
    </row>
    <row r="15" spans="1:28" ht="12.75" customHeight="1" x14ac:dyDescent="0.2"/>
    <row r="16" spans="1:28" ht="129.75" customHeight="1" x14ac:dyDescent="0.2">
      <c r="A16" s="22" t="s">
        <v>14</v>
      </c>
      <c r="B16" s="10"/>
      <c r="C16" s="10"/>
      <c r="D16" s="10" t="s">
        <v>21</v>
      </c>
      <c r="E16" s="23" t="s">
        <v>174</v>
      </c>
      <c r="F16" s="24" t="s">
        <v>175</v>
      </c>
      <c r="G16" s="25">
        <v>35991</v>
      </c>
      <c r="H16" s="26">
        <f t="shared" ref="H16:H18" si="6">G16*19%</f>
        <v>6838.29</v>
      </c>
      <c r="I16" s="26">
        <f t="shared" ref="I16:I18" si="7">G16+H16</f>
        <v>42829.29</v>
      </c>
      <c r="J16" s="26">
        <f t="shared" ref="J16:J18" si="8">I16</f>
        <v>42829.29</v>
      </c>
      <c r="K16" s="27" t="s">
        <v>18</v>
      </c>
      <c r="L16" s="24" t="s">
        <v>176</v>
      </c>
      <c r="N16" s="15">
        <f>AVERAGE(J16:J18)</f>
        <v>49218.796666666669</v>
      </c>
    </row>
    <row r="17" spans="1:14" ht="129.75" customHeight="1" x14ac:dyDescent="0.2">
      <c r="A17" s="22" t="s">
        <v>20</v>
      </c>
      <c r="B17" s="24"/>
      <c r="C17" s="24"/>
      <c r="D17" s="24" t="s">
        <v>177</v>
      </c>
      <c r="E17" s="29" t="s">
        <v>178</v>
      </c>
      <c r="F17" s="24" t="s">
        <v>175</v>
      </c>
      <c r="G17" s="30">
        <v>69900</v>
      </c>
      <c r="H17" s="26">
        <f t="shared" si="6"/>
        <v>13281</v>
      </c>
      <c r="I17" s="26">
        <f t="shared" si="7"/>
        <v>83181</v>
      </c>
      <c r="J17" s="26">
        <f t="shared" si="8"/>
        <v>83181</v>
      </c>
      <c r="K17" s="27" t="s">
        <v>18</v>
      </c>
      <c r="L17" s="24" t="s">
        <v>179</v>
      </c>
    </row>
    <row r="18" spans="1:14" ht="130.5" customHeight="1" x14ac:dyDescent="0.2">
      <c r="A18" s="22" t="s">
        <v>24</v>
      </c>
      <c r="B18" s="10"/>
      <c r="C18" s="24"/>
      <c r="D18" s="24" t="s">
        <v>68</v>
      </c>
      <c r="E18" s="29" t="s">
        <v>180</v>
      </c>
      <c r="F18" s="24" t="s">
        <v>175</v>
      </c>
      <c r="G18" s="30">
        <v>18190</v>
      </c>
      <c r="H18" s="26">
        <f t="shared" si="6"/>
        <v>3456.1</v>
      </c>
      <c r="I18" s="26">
        <f t="shared" si="7"/>
        <v>21646.1</v>
      </c>
      <c r="J18" s="26">
        <f t="shared" si="8"/>
        <v>21646.1</v>
      </c>
      <c r="K18" s="27" t="s">
        <v>18</v>
      </c>
      <c r="L18" s="24" t="s">
        <v>181</v>
      </c>
    </row>
    <row r="19" spans="1:14" ht="12.75" customHeight="1" x14ac:dyDescent="0.2"/>
    <row r="20" spans="1:14" ht="131.25" customHeight="1" x14ac:dyDescent="0.2">
      <c r="A20" s="33" t="s">
        <v>14</v>
      </c>
      <c r="B20" s="10"/>
      <c r="C20" s="10"/>
      <c r="D20" s="10" t="s">
        <v>182</v>
      </c>
      <c r="E20" s="35" t="s">
        <v>183</v>
      </c>
      <c r="F20" s="10" t="s">
        <v>184</v>
      </c>
      <c r="G20" s="86">
        <v>50392</v>
      </c>
      <c r="H20" s="36">
        <v>0</v>
      </c>
      <c r="I20" s="37">
        <f>G20*10.72</f>
        <v>540202.23999999999</v>
      </c>
      <c r="J20" s="37">
        <f>I20</f>
        <v>540202.23999999999</v>
      </c>
      <c r="K20" s="14" t="s">
        <v>18</v>
      </c>
      <c r="L20" s="10" t="s">
        <v>185</v>
      </c>
    </row>
    <row r="21" spans="1:14" ht="12.75" customHeight="1" x14ac:dyDescent="0.2"/>
    <row r="22" spans="1:14" ht="114" customHeight="1" x14ac:dyDescent="0.2">
      <c r="A22" s="41" t="s">
        <v>14</v>
      </c>
      <c r="B22" s="10"/>
      <c r="C22" s="10"/>
      <c r="D22" s="10" t="s">
        <v>186</v>
      </c>
      <c r="E22" s="35" t="s">
        <v>187</v>
      </c>
      <c r="F22" s="10" t="s">
        <v>188</v>
      </c>
      <c r="G22" s="42">
        <v>1046</v>
      </c>
      <c r="H22" s="42">
        <v>0</v>
      </c>
      <c r="I22" s="43">
        <f>G22*110</f>
        <v>115060</v>
      </c>
      <c r="J22" s="43">
        <f>I22</f>
        <v>115060</v>
      </c>
      <c r="K22" s="14" t="s">
        <v>18</v>
      </c>
      <c r="L22" s="10" t="s">
        <v>189</v>
      </c>
    </row>
    <row r="23" spans="1:14" ht="12.75" customHeight="1" x14ac:dyDescent="0.2"/>
    <row r="24" spans="1:14" ht="125.25" customHeight="1" x14ac:dyDescent="0.2">
      <c r="A24" s="49" t="s">
        <v>14</v>
      </c>
      <c r="B24" s="10"/>
      <c r="C24" s="10"/>
      <c r="D24" s="10" t="s">
        <v>190</v>
      </c>
      <c r="E24" s="35" t="s">
        <v>191</v>
      </c>
      <c r="F24" s="10" t="s">
        <v>192</v>
      </c>
      <c r="G24" s="42">
        <v>3409000</v>
      </c>
      <c r="H24" s="42">
        <v>0</v>
      </c>
      <c r="I24" s="42">
        <f t="shared" ref="I24:I26" si="9">G24+H24</f>
        <v>3409000</v>
      </c>
      <c r="J24" s="42">
        <v>3409000</v>
      </c>
      <c r="K24" s="14" t="s">
        <v>18</v>
      </c>
      <c r="L24" s="10" t="s">
        <v>193</v>
      </c>
      <c r="N24" s="44">
        <f>AVERAGE(J24:J26)</f>
        <v>3409000</v>
      </c>
    </row>
    <row r="25" spans="1:14" ht="144" customHeight="1" x14ac:dyDescent="0.2">
      <c r="A25" s="49" t="s">
        <v>20</v>
      </c>
      <c r="B25" s="10"/>
      <c r="C25" s="10"/>
      <c r="D25" s="10" t="s">
        <v>194</v>
      </c>
      <c r="E25" s="87" t="s">
        <v>195</v>
      </c>
      <c r="F25" s="10" t="s">
        <v>192</v>
      </c>
      <c r="G25" s="42">
        <v>3420000</v>
      </c>
      <c r="H25" s="42">
        <v>0</v>
      </c>
      <c r="I25" s="42">
        <f t="shared" si="9"/>
        <v>3420000</v>
      </c>
      <c r="J25" s="42" t="s">
        <v>196</v>
      </c>
      <c r="K25" s="14" t="s">
        <v>18</v>
      </c>
      <c r="L25" s="10" t="s">
        <v>197</v>
      </c>
    </row>
    <row r="26" spans="1:14" ht="114.75" customHeight="1" x14ac:dyDescent="0.2">
      <c r="A26" s="49" t="s">
        <v>24</v>
      </c>
      <c r="B26" s="10"/>
      <c r="C26" s="10"/>
      <c r="D26" s="10" t="s">
        <v>198</v>
      </c>
      <c r="E26" s="38" t="s">
        <v>199</v>
      </c>
      <c r="F26" s="10" t="s">
        <v>192</v>
      </c>
      <c r="G26" s="42">
        <v>3500000</v>
      </c>
      <c r="H26" s="42">
        <v>0</v>
      </c>
      <c r="I26" s="42">
        <f t="shared" si="9"/>
        <v>3500000</v>
      </c>
      <c r="J26" s="42" t="s">
        <v>200</v>
      </c>
      <c r="K26" s="14" t="s">
        <v>18</v>
      </c>
      <c r="L26" s="10" t="s">
        <v>201</v>
      </c>
    </row>
    <row r="27" spans="1:14" ht="12.75" customHeight="1" x14ac:dyDescent="0.2"/>
    <row r="28" spans="1:14" ht="138.75" customHeight="1" x14ac:dyDescent="0.2">
      <c r="A28" s="133" t="s">
        <v>278</v>
      </c>
      <c r="B28" s="131"/>
      <c r="C28" s="131"/>
      <c r="D28" s="131"/>
      <c r="E28" s="131"/>
      <c r="F28" s="131"/>
      <c r="G28" s="131"/>
      <c r="H28" s="131"/>
      <c r="I28" s="131"/>
      <c r="J28" s="131"/>
      <c r="K28" s="131"/>
      <c r="L28" s="132"/>
    </row>
    <row r="29" spans="1:14" ht="12.75" customHeight="1" x14ac:dyDescent="0.3">
      <c r="B29" s="88"/>
      <c r="C29" s="88"/>
      <c r="D29" s="88"/>
      <c r="E29" s="88"/>
      <c r="L29" s="88"/>
    </row>
    <row r="30" spans="1:14" ht="75" customHeight="1" x14ac:dyDescent="0.2">
      <c r="A30" s="133" t="s">
        <v>279</v>
      </c>
      <c r="B30" s="131"/>
      <c r="C30" s="131"/>
      <c r="D30" s="131"/>
      <c r="E30" s="131"/>
      <c r="F30" s="131"/>
      <c r="G30" s="131"/>
      <c r="H30" s="131"/>
      <c r="I30" s="131"/>
      <c r="J30" s="131"/>
      <c r="K30" s="131"/>
      <c r="L30" s="132"/>
    </row>
    <row r="31" spans="1:14" ht="12.75" customHeight="1" x14ac:dyDescent="0.2"/>
    <row r="32" spans="1:14"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row r="185" ht="12.75" customHeight="1" x14ac:dyDescent="0.2"/>
    <row r="186" ht="12.75" customHeight="1" x14ac:dyDescent="0.2"/>
    <row r="187" ht="12.75" customHeight="1" x14ac:dyDescent="0.2"/>
    <row r="188" ht="12.75" customHeight="1" x14ac:dyDescent="0.2"/>
    <row r="189" ht="12.75" customHeight="1" x14ac:dyDescent="0.2"/>
    <row r="190" ht="12.75" customHeight="1" x14ac:dyDescent="0.2"/>
    <row r="191" ht="12.75" customHeight="1" x14ac:dyDescent="0.2"/>
    <row r="192" ht="12.75" customHeight="1" x14ac:dyDescent="0.2"/>
    <row r="193" ht="12.75" customHeight="1" x14ac:dyDescent="0.2"/>
    <row r="194" ht="12.75" customHeight="1" x14ac:dyDescent="0.2"/>
    <row r="195" ht="12.75" customHeight="1" x14ac:dyDescent="0.2"/>
    <row r="196" ht="12.75" customHeight="1" x14ac:dyDescent="0.2"/>
    <row r="197" ht="12.75" customHeight="1" x14ac:dyDescent="0.2"/>
    <row r="198" ht="12.75" customHeight="1" x14ac:dyDescent="0.2"/>
    <row r="199" ht="12.75" customHeight="1" x14ac:dyDescent="0.2"/>
    <row r="200" ht="12.75" customHeight="1" x14ac:dyDescent="0.2"/>
    <row r="201" ht="12.75" customHeight="1" x14ac:dyDescent="0.2"/>
    <row r="202" ht="12.75" customHeight="1" x14ac:dyDescent="0.2"/>
    <row r="203" ht="12.75" customHeight="1" x14ac:dyDescent="0.2"/>
    <row r="204" ht="12.75" customHeight="1" x14ac:dyDescent="0.2"/>
    <row r="205" ht="12.75" customHeight="1" x14ac:dyDescent="0.2"/>
    <row r="206" ht="12.75" customHeight="1" x14ac:dyDescent="0.2"/>
    <row r="207" ht="12.75" customHeight="1" x14ac:dyDescent="0.2"/>
    <row r="208" ht="12.75" customHeight="1" x14ac:dyDescent="0.2"/>
    <row r="209" ht="12.75" customHeight="1" x14ac:dyDescent="0.2"/>
    <row r="210" ht="12.75" customHeight="1" x14ac:dyDescent="0.2"/>
    <row r="211" ht="12.75" customHeight="1" x14ac:dyDescent="0.2"/>
    <row r="212" ht="12.75" customHeight="1" x14ac:dyDescent="0.2"/>
    <row r="213" ht="12.75" customHeight="1" x14ac:dyDescent="0.2"/>
    <row r="214" ht="12.75" customHeight="1" x14ac:dyDescent="0.2"/>
    <row r="215" ht="12.75" customHeight="1" x14ac:dyDescent="0.2"/>
    <row r="216" ht="12.75" customHeight="1" x14ac:dyDescent="0.2"/>
    <row r="217" ht="12.75" customHeight="1" x14ac:dyDescent="0.2"/>
    <row r="218" ht="12.75" customHeight="1" x14ac:dyDescent="0.2"/>
    <row r="219" ht="12.75" customHeight="1" x14ac:dyDescent="0.2"/>
    <row r="220" ht="12.75" customHeight="1" x14ac:dyDescent="0.2"/>
    <row r="221" ht="12.75" customHeight="1" x14ac:dyDescent="0.2"/>
    <row r="222" ht="12.75" customHeight="1" x14ac:dyDescent="0.2"/>
    <row r="223" ht="12.75" customHeight="1" x14ac:dyDescent="0.2"/>
    <row r="224" ht="12.75" customHeight="1" x14ac:dyDescent="0.2"/>
    <row r="225" ht="12.75" customHeight="1" x14ac:dyDescent="0.2"/>
    <row r="226" ht="12.75" customHeight="1" x14ac:dyDescent="0.2"/>
    <row r="227" ht="12.75" customHeight="1" x14ac:dyDescent="0.2"/>
    <row r="228" ht="12.75" customHeight="1" x14ac:dyDescent="0.2"/>
    <row r="229" ht="12.75" customHeight="1" x14ac:dyDescent="0.2"/>
    <row r="230" ht="12.75" customHeight="1" x14ac:dyDescent="0.2"/>
    <row r="231" ht="12.75" customHeight="1" x14ac:dyDescent="0.2"/>
    <row r="232" ht="12.75" customHeight="1" x14ac:dyDescent="0.2"/>
    <row r="233" ht="12.75" customHeight="1" x14ac:dyDescent="0.2"/>
    <row r="234" ht="12.75" customHeight="1" x14ac:dyDescent="0.2"/>
    <row r="235" ht="12.75" customHeight="1" x14ac:dyDescent="0.2"/>
    <row r="236" ht="12.75" customHeight="1" x14ac:dyDescent="0.2"/>
    <row r="237" ht="12.75" customHeight="1" x14ac:dyDescent="0.2"/>
    <row r="238" ht="12.75" customHeight="1" x14ac:dyDescent="0.2"/>
    <row r="239" ht="12.75" customHeight="1" x14ac:dyDescent="0.2"/>
    <row r="240" ht="12.75" customHeight="1" x14ac:dyDescent="0.2"/>
    <row r="241" ht="12.75" customHeight="1" x14ac:dyDescent="0.2"/>
    <row r="242" ht="12.75" customHeight="1" x14ac:dyDescent="0.2"/>
    <row r="243" ht="12.75" customHeight="1" x14ac:dyDescent="0.2"/>
    <row r="244" ht="12.75" customHeight="1" x14ac:dyDescent="0.2"/>
    <row r="245" ht="12.75" customHeight="1" x14ac:dyDescent="0.2"/>
    <row r="246" ht="12.75" customHeight="1" x14ac:dyDescent="0.2"/>
    <row r="247" ht="12.75" customHeight="1" x14ac:dyDescent="0.2"/>
    <row r="248" ht="12.75" customHeight="1" x14ac:dyDescent="0.2"/>
    <row r="249" ht="12.75" customHeight="1" x14ac:dyDescent="0.2"/>
    <row r="250" ht="12.75" customHeight="1" x14ac:dyDescent="0.2"/>
    <row r="251" ht="12.75" customHeight="1" x14ac:dyDescent="0.2"/>
    <row r="252" ht="12.75" customHeight="1" x14ac:dyDescent="0.2"/>
    <row r="253" ht="12.75" customHeight="1" x14ac:dyDescent="0.2"/>
    <row r="254" ht="12.75" customHeight="1" x14ac:dyDescent="0.2"/>
    <row r="255" ht="12.75" customHeight="1" x14ac:dyDescent="0.2"/>
    <row r="256" ht="12.75" customHeight="1" x14ac:dyDescent="0.2"/>
    <row r="257" ht="12.75" customHeight="1" x14ac:dyDescent="0.2"/>
    <row r="258" ht="12.75" customHeight="1" x14ac:dyDescent="0.2"/>
    <row r="259" ht="12.75" customHeight="1" x14ac:dyDescent="0.2"/>
    <row r="260" ht="12.75" customHeight="1" x14ac:dyDescent="0.2"/>
    <row r="261" ht="12.75" customHeight="1" x14ac:dyDescent="0.2"/>
    <row r="262" ht="12.75" customHeight="1" x14ac:dyDescent="0.2"/>
    <row r="263" ht="12.75" customHeight="1" x14ac:dyDescent="0.2"/>
    <row r="264" ht="12.75" customHeight="1" x14ac:dyDescent="0.2"/>
    <row r="265" ht="12.75" customHeight="1" x14ac:dyDescent="0.2"/>
    <row r="266" ht="12.75" customHeight="1" x14ac:dyDescent="0.2"/>
    <row r="267" ht="12.75" customHeight="1" x14ac:dyDescent="0.2"/>
    <row r="268" ht="12.75" customHeight="1" x14ac:dyDescent="0.2"/>
    <row r="269" ht="12.75" customHeight="1" x14ac:dyDescent="0.2"/>
    <row r="270" ht="12.75" customHeight="1" x14ac:dyDescent="0.2"/>
    <row r="271" ht="12.75" customHeight="1" x14ac:dyDescent="0.2"/>
    <row r="272" ht="12.75" customHeight="1" x14ac:dyDescent="0.2"/>
    <row r="273" ht="12.75" customHeight="1" x14ac:dyDescent="0.2"/>
    <row r="274" ht="12.75" customHeight="1" x14ac:dyDescent="0.2"/>
    <row r="275" ht="12.75" customHeight="1" x14ac:dyDescent="0.2"/>
    <row r="276" ht="12.75" customHeight="1" x14ac:dyDescent="0.2"/>
    <row r="277" ht="12.75" customHeight="1" x14ac:dyDescent="0.2"/>
    <row r="278" ht="12.75" customHeight="1" x14ac:dyDescent="0.2"/>
    <row r="279" ht="12.75" customHeight="1" x14ac:dyDescent="0.2"/>
    <row r="280" ht="12.75" customHeight="1" x14ac:dyDescent="0.2"/>
    <row r="281" ht="12.75" customHeight="1" x14ac:dyDescent="0.2"/>
    <row r="282" ht="12.75" customHeight="1" x14ac:dyDescent="0.2"/>
    <row r="283" ht="12.75" customHeight="1" x14ac:dyDescent="0.2"/>
    <row r="284" ht="12.75" customHeight="1" x14ac:dyDescent="0.2"/>
    <row r="285" ht="12.75" customHeight="1" x14ac:dyDescent="0.2"/>
    <row r="286" ht="12.75" customHeight="1" x14ac:dyDescent="0.2"/>
    <row r="287" ht="12.75" customHeight="1" x14ac:dyDescent="0.2"/>
    <row r="288" ht="12.75" customHeight="1" x14ac:dyDescent="0.2"/>
    <row r="289" ht="12.75" customHeight="1" x14ac:dyDescent="0.2"/>
    <row r="290" ht="12.75" customHeight="1" x14ac:dyDescent="0.2"/>
    <row r="291" ht="12.75" customHeight="1" x14ac:dyDescent="0.2"/>
    <row r="292" ht="12.75" customHeight="1" x14ac:dyDescent="0.2"/>
    <row r="293" ht="12.75" customHeight="1" x14ac:dyDescent="0.2"/>
    <row r="294" ht="12.75" customHeight="1" x14ac:dyDescent="0.2"/>
    <row r="295" ht="12.75" customHeight="1" x14ac:dyDescent="0.2"/>
    <row r="296" ht="12.75" customHeight="1" x14ac:dyDescent="0.2"/>
    <row r="297" ht="12.75" customHeight="1" x14ac:dyDescent="0.2"/>
    <row r="298" ht="12.75" customHeight="1" x14ac:dyDescent="0.2"/>
    <row r="299" ht="12.75" customHeight="1" x14ac:dyDescent="0.2"/>
    <row r="300" ht="12.75" customHeight="1" x14ac:dyDescent="0.2"/>
    <row r="301" ht="12.75" customHeight="1" x14ac:dyDescent="0.2"/>
    <row r="302" ht="12.75" customHeight="1" x14ac:dyDescent="0.2"/>
    <row r="303" ht="12.75" customHeight="1" x14ac:dyDescent="0.2"/>
    <row r="304" ht="12.75" customHeight="1" x14ac:dyDescent="0.2"/>
    <row r="305" ht="12.75" customHeight="1" x14ac:dyDescent="0.2"/>
    <row r="306" ht="12.75" customHeight="1" x14ac:dyDescent="0.2"/>
    <row r="307" ht="12.75" customHeight="1" x14ac:dyDescent="0.2"/>
    <row r="308" ht="12.75" customHeight="1" x14ac:dyDescent="0.2"/>
    <row r="309" ht="12.75" customHeight="1" x14ac:dyDescent="0.2"/>
    <row r="310" ht="12.75" customHeight="1" x14ac:dyDescent="0.2"/>
    <row r="311" ht="12.75" customHeight="1" x14ac:dyDescent="0.2"/>
    <row r="312" ht="12.75" customHeight="1" x14ac:dyDescent="0.2"/>
    <row r="313" ht="12.75" customHeight="1" x14ac:dyDescent="0.2"/>
    <row r="314" ht="12.75" customHeight="1" x14ac:dyDescent="0.2"/>
    <row r="315" ht="12.75" customHeight="1" x14ac:dyDescent="0.2"/>
    <row r="316" ht="12.75" customHeight="1" x14ac:dyDescent="0.2"/>
    <row r="317" ht="12.75" customHeight="1" x14ac:dyDescent="0.2"/>
    <row r="318" ht="12.75" customHeight="1" x14ac:dyDescent="0.2"/>
    <row r="319" ht="12.75" customHeight="1" x14ac:dyDescent="0.2"/>
    <row r="320" ht="12.75" customHeight="1" x14ac:dyDescent="0.2"/>
    <row r="321" ht="12.75" customHeight="1" x14ac:dyDescent="0.2"/>
    <row r="322" ht="12.75" customHeight="1" x14ac:dyDescent="0.2"/>
    <row r="323" ht="12.75" customHeight="1" x14ac:dyDescent="0.2"/>
    <row r="324" ht="12.75" customHeight="1" x14ac:dyDescent="0.2"/>
    <row r="325" ht="12.75" customHeight="1" x14ac:dyDescent="0.2"/>
    <row r="326" ht="12.75" customHeight="1" x14ac:dyDescent="0.2"/>
    <row r="327" ht="12.75" customHeight="1" x14ac:dyDescent="0.2"/>
    <row r="328" ht="12.75" customHeight="1" x14ac:dyDescent="0.2"/>
    <row r="329" ht="12.75" customHeight="1" x14ac:dyDescent="0.2"/>
    <row r="330" ht="12.75" customHeight="1" x14ac:dyDescent="0.2"/>
    <row r="331" ht="12.75" customHeight="1" x14ac:dyDescent="0.2"/>
    <row r="332" ht="12.75" customHeight="1" x14ac:dyDescent="0.2"/>
    <row r="333" ht="12.75" customHeight="1" x14ac:dyDescent="0.2"/>
    <row r="334" ht="12.75" customHeight="1" x14ac:dyDescent="0.2"/>
    <row r="335" ht="12.75" customHeight="1" x14ac:dyDescent="0.2"/>
    <row r="336" ht="12.75" customHeight="1" x14ac:dyDescent="0.2"/>
    <row r="337" ht="12.75" customHeight="1" x14ac:dyDescent="0.2"/>
    <row r="338" ht="12.75" customHeight="1" x14ac:dyDescent="0.2"/>
    <row r="339" ht="12.75" customHeight="1" x14ac:dyDescent="0.2"/>
    <row r="340" ht="12.75" customHeight="1" x14ac:dyDescent="0.2"/>
    <row r="341" ht="12.75" customHeight="1" x14ac:dyDescent="0.2"/>
    <row r="342" ht="12.75" customHeight="1" x14ac:dyDescent="0.2"/>
    <row r="343" ht="12.75" customHeight="1" x14ac:dyDescent="0.2"/>
    <row r="344" ht="12.75" customHeight="1" x14ac:dyDescent="0.2"/>
    <row r="345" ht="12.75" customHeight="1" x14ac:dyDescent="0.2"/>
    <row r="346" ht="12.75" customHeight="1" x14ac:dyDescent="0.2"/>
    <row r="347" ht="12.75" customHeight="1" x14ac:dyDescent="0.2"/>
    <row r="348" ht="12.75" customHeight="1" x14ac:dyDescent="0.2"/>
    <row r="349" ht="12.75" customHeight="1" x14ac:dyDescent="0.2"/>
    <row r="350" ht="12.75" customHeight="1" x14ac:dyDescent="0.2"/>
    <row r="351" ht="12.75" customHeight="1" x14ac:dyDescent="0.2"/>
    <row r="352" ht="12.75" customHeight="1" x14ac:dyDescent="0.2"/>
    <row r="353" ht="12.75" customHeight="1" x14ac:dyDescent="0.2"/>
    <row r="354" ht="12.75" customHeight="1" x14ac:dyDescent="0.2"/>
    <row r="355" ht="12.75" customHeight="1" x14ac:dyDescent="0.2"/>
    <row r="356" ht="12.75" customHeight="1" x14ac:dyDescent="0.2"/>
    <row r="357" ht="12.75" customHeight="1" x14ac:dyDescent="0.2"/>
    <row r="358" ht="12.75" customHeight="1" x14ac:dyDescent="0.2"/>
    <row r="359" ht="12.75" customHeight="1" x14ac:dyDescent="0.2"/>
    <row r="360" ht="12.75" customHeight="1" x14ac:dyDescent="0.2"/>
    <row r="361" ht="12.75" customHeight="1" x14ac:dyDescent="0.2"/>
    <row r="362" ht="12.75" customHeight="1" x14ac:dyDescent="0.2"/>
    <row r="363" ht="12.75" customHeight="1" x14ac:dyDescent="0.2"/>
    <row r="364" ht="12.75" customHeight="1" x14ac:dyDescent="0.2"/>
    <row r="365" ht="12.75" customHeight="1" x14ac:dyDescent="0.2"/>
    <row r="366" ht="12.75" customHeight="1" x14ac:dyDescent="0.2"/>
    <row r="367" ht="12.75" customHeight="1" x14ac:dyDescent="0.2"/>
    <row r="368" ht="12.75" customHeight="1" x14ac:dyDescent="0.2"/>
    <row r="369" ht="12.75" customHeight="1" x14ac:dyDescent="0.2"/>
    <row r="370" ht="12.75" customHeight="1" x14ac:dyDescent="0.2"/>
    <row r="371" ht="12.75" customHeight="1" x14ac:dyDescent="0.2"/>
    <row r="372" ht="12.75" customHeight="1" x14ac:dyDescent="0.2"/>
    <row r="373" ht="12.75" customHeight="1" x14ac:dyDescent="0.2"/>
    <row r="374" ht="12.75" customHeight="1" x14ac:dyDescent="0.2"/>
    <row r="375" ht="12.75" customHeight="1" x14ac:dyDescent="0.2"/>
    <row r="376" ht="12.75" customHeight="1" x14ac:dyDescent="0.2"/>
    <row r="377" ht="12.75" customHeight="1" x14ac:dyDescent="0.2"/>
    <row r="378" ht="12.75" customHeight="1" x14ac:dyDescent="0.2"/>
    <row r="379" ht="12.75" customHeight="1" x14ac:dyDescent="0.2"/>
    <row r="380" ht="12.75" customHeight="1" x14ac:dyDescent="0.2"/>
    <row r="381" ht="12.75" customHeight="1" x14ac:dyDescent="0.2"/>
    <row r="382" ht="12.75" customHeight="1" x14ac:dyDescent="0.2"/>
    <row r="383" ht="12.75" customHeight="1" x14ac:dyDescent="0.2"/>
    <row r="384" ht="12.75" customHeight="1" x14ac:dyDescent="0.2"/>
    <row r="385" ht="12.75" customHeight="1" x14ac:dyDescent="0.2"/>
    <row r="386" ht="12.75" customHeight="1" x14ac:dyDescent="0.2"/>
    <row r="387" ht="12.75" customHeight="1" x14ac:dyDescent="0.2"/>
    <row r="388" ht="12.75" customHeight="1" x14ac:dyDescent="0.2"/>
    <row r="389" ht="12.75" customHeight="1" x14ac:dyDescent="0.2"/>
    <row r="390" ht="12.75" customHeight="1" x14ac:dyDescent="0.2"/>
    <row r="391" ht="12.75" customHeight="1" x14ac:dyDescent="0.2"/>
    <row r="392" ht="12.75" customHeight="1" x14ac:dyDescent="0.2"/>
    <row r="393" ht="12.75" customHeight="1" x14ac:dyDescent="0.2"/>
    <row r="394" ht="12.75" customHeight="1" x14ac:dyDescent="0.2"/>
    <row r="395" ht="12.75" customHeight="1" x14ac:dyDescent="0.2"/>
    <row r="396" ht="12.75" customHeight="1" x14ac:dyDescent="0.2"/>
    <row r="397" ht="12.75" customHeight="1" x14ac:dyDescent="0.2"/>
    <row r="398" ht="12.75" customHeight="1" x14ac:dyDescent="0.2"/>
    <row r="399" ht="12.75" customHeight="1" x14ac:dyDescent="0.2"/>
    <row r="400" ht="12.75" customHeight="1" x14ac:dyDescent="0.2"/>
    <row r="401" ht="12.75" customHeight="1" x14ac:dyDescent="0.2"/>
    <row r="402" ht="12.75" customHeight="1" x14ac:dyDescent="0.2"/>
    <row r="403" ht="12.75" customHeight="1" x14ac:dyDescent="0.2"/>
    <row r="404" ht="12.75" customHeight="1" x14ac:dyDescent="0.2"/>
    <row r="405" ht="12.75" customHeight="1" x14ac:dyDescent="0.2"/>
    <row r="406" ht="12.75" customHeight="1" x14ac:dyDescent="0.2"/>
    <row r="407" ht="12.75" customHeight="1" x14ac:dyDescent="0.2"/>
    <row r="408" ht="12.75" customHeight="1" x14ac:dyDescent="0.2"/>
    <row r="409" ht="12.75" customHeight="1" x14ac:dyDescent="0.2"/>
    <row r="410" ht="12.75" customHeight="1" x14ac:dyDescent="0.2"/>
    <row r="411" ht="12.75" customHeight="1" x14ac:dyDescent="0.2"/>
    <row r="412" ht="12.75" customHeight="1" x14ac:dyDescent="0.2"/>
    <row r="413" ht="12.75" customHeight="1" x14ac:dyDescent="0.2"/>
    <row r="414" ht="12.75" customHeight="1" x14ac:dyDescent="0.2"/>
    <row r="415" ht="12.75" customHeight="1" x14ac:dyDescent="0.2"/>
    <row r="416" ht="12.75" customHeight="1" x14ac:dyDescent="0.2"/>
    <row r="417" ht="12.75" customHeight="1" x14ac:dyDescent="0.2"/>
    <row r="418" ht="12.75" customHeight="1" x14ac:dyDescent="0.2"/>
    <row r="419" ht="12.75" customHeight="1" x14ac:dyDescent="0.2"/>
    <row r="420" ht="12.75" customHeight="1" x14ac:dyDescent="0.2"/>
    <row r="421" ht="12.75" customHeight="1" x14ac:dyDescent="0.2"/>
    <row r="422" ht="12.75" customHeight="1" x14ac:dyDescent="0.2"/>
    <row r="423" ht="12.75" customHeight="1" x14ac:dyDescent="0.2"/>
    <row r="424" ht="12.75" customHeight="1" x14ac:dyDescent="0.2"/>
    <row r="425" ht="12.75" customHeight="1" x14ac:dyDescent="0.2"/>
    <row r="426" ht="12.75" customHeight="1" x14ac:dyDescent="0.2"/>
    <row r="427" ht="12.75" customHeight="1" x14ac:dyDescent="0.2"/>
    <row r="428" ht="12.75" customHeight="1" x14ac:dyDescent="0.2"/>
    <row r="429" ht="12.75" customHeight="1" x14ac:dyDescent="0.2"/>
    <row r="430" ht="12.75" customHeight="1" x14ac:dyDescent="0.2"/>
    <row r="431" ht="12.75" customHeight="1" x14ac:dyDescent="0.2"/>
    <row r="432" ht="12.75" customHeight="1" x14ac:dyDescent="0.2"/>
    <row r="433" ht="12.75" customHeight="1" x14ac:dyDescent="0.2"/>
    <row r="434" ht="12.75" customHeight="1" x14ac:dyDescent="0.2"/>
    <row r="435" ht="12.75" customHeight="1" x14ac:dyDescent="0.2"/>
    <row r="436" ht="12.75" customHeight="1" x14ac:dyDescent="0.2"/>
    <row r="437" ht="12.75" customHeight="1" x14ac:dyDescent="0.2"/>
    <row r="438" ht="12.75" customHeight="1" x14ac:dyDescent="0.2"/>
    <row r="439" ht="12.75" customHeight="1" x14ac:dyDescent="0.2"/>
    <row r="440" ht="12.75" customHeight="1" x14ac:dyDescent="0.2"/>
    <row r="441" ht="12.75" customHeight="1" x14ac:dyDescent="0.2"/>
    <row r="442" ht="12.75" customHeight="1" x14ac:dyDescent="0.2"/>
    <row r="443" ht="12.75" customHeight="1" x14ac:dyDescent="0.2"/>
    <row r="444" ht="12.75" customHeight="1" x14ac:dyDescent="0.2"/>
    <row r="445" ht="12.75" customHeight="1" x14ac:dyDescent="0.2"/>
    <row r="446" ht="12.75" customHeight="1" x14ac:dyDescent="0.2"/>
    <row r="447" ht="12.75" customHeight="1" x14ac:dyDescent="0.2"/>
    <row r="448" ht="12.75" customHeight="1" x14ac:dyDescent="0.2"/>
    <row r="449" ht="12.75" customHeight="1" x14ac:dyDescent="0.2"/>
    <row r="450" ht="12.75" customHeight="1" x14ac:dyDescent="0.2"/>
    <row r="451" ht="12.75" customHeight="1" x14ac:dyDescent="0.2"/>
    <row r="452" ht="12.75" customHeight="1" x14ac:dyDescent="0.2"/>
    <row r="453" ht="12.75" customHeight="1" x14ac:dyDescent="0.2"/>
    <row r="454" ht="12.75" customHeight="1" x14ac:dyDescent="0.2"/>
    <row r="455" ht="12.75" customHeight="1" x14ac:dyDescent="0.2"/>
    <row r="456" ht="12.75" customHeight="1" x14ac:dyDescent="0.2"/>
    <row r="457" ht="12.75" customHeight="1" x14ac:dyDescent="0.2"/>
    <row r="458" ht="12.75" customHeight="1" x14ac:dyDescent="0.2"/>
    <row r="459" ht="12.75" customHeight="1" x14ac:dyDescent="0.2"/>
    <row r="460" ht="12.75" customHeight="1" x14ac:dyDescent="0.2"/>
    <row r="461" ht="12.75" customHeight="1" x14ac:dyDescent="0.2"/>
    <row r="462" ht="12.75" customHeight="1" x14ac:dyDescent="0.2"/>
    <row r="463" ht="12.75" customHeight="1" x14ac:dyDescent="0.2"/>
    <row r="464" ht="12.75" customHeight="1" x14ac:dyDescent="0.2"/>
    <row r="465" ht="12.75" customHeight="1" x14ac:dyDescent="0.2"/>
    <row r="466" ht="12.75" customHeight="1" x14ac:dyDescent="0.2"/>
    <row r="467" ht="12.75" customHeight="1" x14ac:dyDescent="0.2"/>
    <row r="468" ht="12.75" customHeight="1" x14ac:dyDescent="0.2"/>
    <row r="469" ht="12.75" customHeight="1" x14ac:dyDescent="0.2"/>
    <row r="470" ht="12.75" customHeight="1" x14ac:dyDescent="0.2"/>
    <row r="471" ht="12.75" customHeight="1" x14ac:dyDescent="0.2"/>
    <row r="472" ht="12.75" customHeight="1" x14ac:dyDescent="0.2"/>
    <row r="473" ht="12.75" customHeight="1" x14ac:dyDescent="0.2"/>
    <row r="474" ht="12.75" customHeight="1" x14ac:dyDescent="0.2"/>
    <row r="475" ht="12.75" customHeight="1" x14ac:dyDescent="0.2"/>
    <row r="476" ht="12.75" customHeight="1" x14ac:dyDescent="0.2"/>
    <row r="477" ht="12.75" customHeight="1" x14ac:dyDescent="0.2"/>
    <row r="478" ht="12.75" customHeight="1" x14ac:dyDescent="0.2"/>
    <row r="479" ht="12.75" customHeight="1" x14ac:dyDescent="0.2"/>
    <row r="480" ht="12.75" customHeight="1" x14ac:dyDescent="0.2"/>
    <row r="481" ht="12.75" customHeight="1" x14ac:dyDescent="0.2"/>
    <row r="482" ht="12.75" customHeight="1" x14ac:dyDescent="0.2"/>
    <row r="483" ht="12.75" customHeight="1" x14ac:dyDescent="0.2"/>
    <row r="484" ht="12.75" customHeight="1" x14ac:dyDescent="0.2"/>
    <row r="485" ht="12.75" customHeight="1" x14ac:dyDescent="0.2"/>
    <row r="486" ht="12.75" customHeight="1" x14ac:dyDescent="0.2"/>
    <row r="487" ht="12.75" customHeight="1" x14ac:dyDescent="0.2"/>
    <row r="488" ht="12.75" customHeight="1" x14ac:dyDescent="0.2"/>
    <row r="489" ht="12.75" customHeight="1" x14ac:dyDescent="0.2"/>
    <row r="490" ht="12.75" customHeight="1" x14ac:dyDescent="0.2"/>
    <row r="491" ht="12.75" customHeight="1" x14ac:dyDescent="0.2"/>
    <row r="492" ht="12.75" customHeight="1" x14ac:dyDescent="0.2"/>
    <row r="493" ht="12.75" customHeight="1" x14ac:dyDescent="0.2"/>
    <row r="494" ht="12.75" customHeight="1" x14ac:dyDescent="0.2"/>
    <row r="495" ht="12.75" customHeight="1" x14ac:dyDescent="0.2"/>
    <row r="496" ht="12.75" customHeight="1" x14ac:dyDescent="0.2"/>
    <row r="497" ht="12.75" customHeight="1" x14ac:dyDescent="0.2"/>
    <row r="498" ht="12.75" customHeight="1" x14ac:dyDescent="0.2"/>
    <row r="499" ht="12.75" customHeight="1" x14ac:dyDescent="0.2"/>
    <row r="500" ht="12.75" customHeight="1" x14ac:dyDescent="0.2"/>
    <row r="501" ht="12.75" customHeight="1" x14ac:dyDescent="0.2"/>
    <row r="502" ht="12.75" customHeight="1" x14ac:dyDescent="0.2"/>
    <row r="503" ht="12.75" customHeight="1" x14ac:dyDescent="0.2"/>
    <row r="504" ht="12.75" customHeight="1" x14ac:dyDescent="0.2"/>
    <row r="505" ht="12.75" customHeight="1" x14ac:dyDescent="0.2"/>
    <row r="506" ht="12.75" customHeight="1" x14ac:dyDescent="0.2"/>
    <row r="507" ht="12.75" customHeight="1" x14ac:dyDescent="0.2"/>
    <row r="508" ht="12.75" customHeight="1" x14ac:dyDescent="0.2"/>
    <row r="509" ht="12.75" customHeight="1" x14ac:dyDescent="0.2"/>
    <row r="510" ht="12.75" customHeight="1" x14ac:dyDescent="0.2"/>
    <row r="511" ht="12.75" customHeight="1" x14ac:dyDescent="0.2"/>
    <row r="512" ht="12.75" customHeight="1" x14ac:dyDescent="0.2"/>
    <row r="513" ht="12.75" customHeight="1" x14ac:dyDescent="0.2"/>
    <row r="514" ht="12.75" customHeight="1" x14ac:dyDescent="0.2"/>
    <row r="515" ht="12.75" customHeight="1" x14ac:dyDescent="0.2"/>
    <row r="516" ht="12.75" customHeight="1" x14ac:dyDescent="0.2"/>
    <row r="517" ht="12.75" customHeight="1" x14ac:dyDescent="0.2"/>
    <row r="518" ht="12.75" customHeight="1" x14ac:dyDescent="0.2"/>
    <row r="519" ht="12.75" customHeight="1" x14ac:dyDescent="0.2"/>
    <row r="520" ht="12.75" customHeight="1" x14ac:dyDescent="0.2"/>
    <row r="521" ht="12.75" customHeight="1" x14ac:dyDescent="0.2"/>
    <row r="522" ht="12.75" customHeight="1" x14ac:dyDescent="0.2"/>
    <row r="523" ht="12.75" customHeight="1" x14ac:dyDescent="0.2"/>
    <row r="524" ht="12.75" customHeight="1" x14ac:dyDescent="0.2"/>
    <row r="525" ht="12.75" customHeight="1" x14ac:dyDescent="0.2"/>
    <row r="526" ht="12.75" customHeight="1" x14ac:dyDescent="0.2"/>
    <row r="527" ht="12.75" customHeight="1" x14ac:dyDescent="0.2"/>
    <row r="528" ht="12.75" customHeight="1" x14ac:dyDescent="0.2"/>
    <row r="529" ht="12.75" customHeight="1" x14ac:dyDescent="0.2"/>
    <row r="530" ht="12.75" customHeight="1" x14ac:dyDescent="0.2"/>
    <row r="531" ht="12.75" customHeight="1" x14ac:dyDescent="0.2"/>
    <row r="532" ht="12.75" customHeight="1" x14ac:dyDescent="0.2"/>
    <row r="533" ht="12.75" customHeight="1" x14ac:dyDescent="0.2"/>
    <row r="534" ht="12.75" customHeight="1" x14ac:dyDescent="0.2"/>
    <row r="535" ht="12.75" customHeight="1" x14ac:dyDescent="0.2"/>
    <row r="536" ht="12.75" customHeight="1" x14ac:dyDescent="0.2"/>
    <row r="537" ht="12.75" customHeight="1" x14ac:dyDescent="0.2"/>
    <row r="538" ht="12.75" customHeight="1" x14ac:dyDescent="0.2"/>
    <row r="539" ht="12.75" customHeight="1" x14ac:dyDescent="0.2"/>
    <row r="540" ht="12.75" customHeight="1" x14ac:dyDescent="0.2"/>
    <row r="541" ht="12.75" customHeight="1" x14ac:dyDescent="0.2"/>
    <row r="542" ht="12.75" customHeight="1" x14ac:dyDescent="0.2"/>
    <row r="543" ht="12.75" customHeight="1" x14ac:dyDescent="0.2"/>
    <row r="544" ht="12.75" customHeight="1" x14ac:dyDescent="0.2"/>
    <row r="545" ht="12.75" customHeight="1" x14ac:dyDescent="0.2"/>
    <row r="546" ht="12.75" customHeight="1" x14ac:dyDescent="0.2"/>
    <row r="547" ht="12.75" customHeight="1" x14ac:dyDescent="0.2"/>
    <row r="548" ht="12.75" customHeight="1" x14ac:dyDescent="0.2"/>
    <row r="549" ht="12.75" customHeight="1" x14ac:dyDescent="0.2"/>
    <row r="550" ht="12.75" customHeight="1" x14ac:dyDescent="0.2"/>
    <row r="551" ht="12.75" customHeight="1" x14ac:dyDescent="0.2"/>
    <row r="552" ht="12.75" customHeight="1" x14ac:dyDescent="0.2"/>
    <row r="553" ht="12.75" customHeight="1" x14ac:dyDescent="0.2"/>
    <row r="554" ht="12.75" customHeight="1" x14ac:dyDescent="0.2"/>
    <row r="555" ht="12.75" customHeight="1" x14ac:dyDescent="0.2"/>
    <row r="556" ht="12.75" customHeight="1" x14ac:dyDescent="0.2"/>
    <row r="557" ht="12.75" customHeight="1" x14ac:dyDescent="0.2"/>
    <row r="558" ht="12.75" customHeight="1" x14ac:dyDescent="0.2"/>
    <row r="559" ht="12.75" customHeight="1" x14ac:dyDescent="0.2"/>
    <row r="560" ht="12.75" customHeight="1" x14ac:dyDescent="0.2"/>
    <row r="561" ht="12.75" customHeight="1" x14ac:dyDescent="0.2"/>
    <row r="562" ht="12.75" customHeight="1" x14ac:dyDescent="0.2"/>
    <row r="563" ht="12.75" customHeight="1" x14ac:dyDescent="0.2"/>
    <row r="564" ht="12.75" customHeight="1" x14ac:dyDescent="0.2"/>
    <row r="565" ht="12.75" customHeight="1" x14ac:dyDescent="0.2"/>
    <row r="566" ht="12.75" customHeight="1" x14ac:dyDescent="0.2"/>
    <row r="567" ht="12.75" customHeight="1" x14ac:dyDescent="0.2"/>
    <row r="568" ht="12.75" customHeight="1" x14ac:dyDescent="0.2"/>
    <row r="569" ht="12.75" customHeight="1" x14ac:dyDescent="0.2"/>
    <row r="570" ht="12.75" customHeight="1" x14ac:dyDescent="0.2"/>
    <row r="571" ht="12.75" customHeight="1" x14ac:dyDescent="0.2"/>
    <row r="572" ht="12.75" customHeight="1" x14ac:dyDescent="0.2"/>
    <row r="573" ht="12.75" customHeight="1" x14ac:dyDescent="0.2"/>
    <row r="574" ht="12.75" customHeight="1" x14ac:dyDescent="0.2"/>
    <row r="575" ht="12.75" customHeight="1" x14ac:dyDescent="0.2"/>
    <row r="576" ht="12.75" customHeight="1" x14ac:dyDescent="0.2"/>
    <row r="577" ht="12.75" customHeight="1" x14ac:dyDescent="0.2"/>
    <row r="578" ht="12.75" customHeight="1" x14ac:dyDescent="0.2"/>
    <row r="579" ht="12.75" customHeight="1" x14ac:dyDescent="0.2"/>
    <row r="580" ht="12.75" customHeight="1" x14ac:dyDescent="0.2"/>
    <row r="581" ht="12.75" customHeight="1" x14ac:dyDescent="0.2"/>
    <row r="582" ht="12.75" customHeight="1" x14ac:dyDescent="0.2"/>
    <row r="583" ht="12.75" customHeight="1" x14ac:dyDescent="0.2"/>
    <row r="584" ht="12.75" customHeight="1" x14ac:dyDescent="0.2"/>
    <row r="585" ht="12.75" customHeight="1" x14ac:dyDescent="0.2"/>
    <row r="586" ht="12.75" customHeight="1" x14ac:dyDescent="0.2"/>
    <row r="587" ht="12.75" customHeight="1" x14ac:dyDescent="0.2"/>
    <row r="588" ht="12.75" customHeight="1" x14ac:dyDescent="0.2"/>
    <row r="589" ht="12.75" customHeight="1" x14ac:dyDescent="0.2"/>
    <row r="590" ht="12.75" customHeight="1" x14ac:dyDescent="0.2"/>
    <row r="591" ht="12.75" customHeight="1" x14ac:dyDescent="0.2"/>
    <row r="592" ht="12.75" customHeight="1" x14ac:dyDescent="0.2"/>
    <row r="593" ht="12.75" customHeight="1" x14ac:dyDescent="0.2"/>
    <row r="594" ht="12.75" customHeight="1" x14ac:dyDescent="0.2"/>
    <row r="595" ht="12.75" customHeight="1" x14ac:dyDescent="0.2"/>
    <row r="596" ht="12.75" customHeight="1" x14ac:dyDescent="0.2"/>
    <row r="597" ht="12.75" customHeight="1" x14ac:dyDescent="0.2"/>
    <row r="598" ht="12.75" customHeight="1" x14ac:dyDescent="0.2"/>
    <row r="599" ht="12.75" customHeight="1" x14ac:dyDescent="0.2"/>
    <row r="600" ht="12.75" customHeight="1" x14ac:dyDescent="0.2"/>
    <row r="601" ht="12.75" customHeight="1" x14ac:dyDescent="0.2"/>
    <row r="602" ht="12.75" customHeight="1" x14ac:dyDescent="0.2"/>
    <row r="603" ht="12.75" customHeight="1" x14ac:dyDescent="0.2"/>
    <row r="604" ht="12.75" customHeight="1" x14ac:dyDescent="0.2"/>
    <row r="605" ht="12.75" customHeight="1" x14ac:dyDescent="0.2"/>
    <row r="606" ht="12.75" customHeight="1" x14ac:dyDescent="0.2"/>
    <row r="607" ht="12.75" customHeight="1" x14ac:dyDescent="0.2"/>
    <row r="608" ht="12.75" customHeight="1" x14ac:dyDescent="0.2"/>
    <row r="609" ht="12.75" customHeight="1" x14ac:dyDescent="0.2"/>
    <row r="610" ht="12.75" customHeight="1" x14ac:dyDescent="0.2"/>
    <row r="611" ht="12.75" customHeight="1" x14ac:dyDescent="0.2"/>
    <row r="612" ht="12.75" customHeight="1" x14ac:dyDescent="0.2"/>
    <row r="613" ht="12.75" customHeight="1" x14ac:dyDescent="0.2"/>
    <row r="614" ht="12.75" customHeight="1" x14ac:dyDescent="0.2"/>
    <row r="615" ht="12.75" customHeight="1" x14ac:dyDescent="0.2"/>
    <row r="616" ht="12.75" customHeight="1" x14ac:dyDescent="0.2"/>
    <row r="617" ht="12.75" customHeight="1" x14ac:dyDescent="0.2"/>
    <row r="618" ht="12.75" customHeight="1" x14ac:dyDescent="0.2"/>
    <row r="619" ht="12.75" customHeight="1" x14ac:dyDescent="0.2"/>
    <row r="620" ht="12.75" customHeight="1" x14ac:dyDescent="0.2"/>
    <row r="621" ht="12.75" customHeight="1" x14ac:dyDescent="0.2"/>
    <row r="622" ht="12.75" customHeight="1" x14ac:dyDescent="0.2"/>
    <row r="623" ht="12.75" customHeight="1" x14ac:dyDescent="0.2"/>
    <row r="624" ht="12.75" customHeight="1" x14ac:dyDescent="0.2"/>
    <row r="625" ht="12.75" customHeight="1" x14ac:dyDescent="0.2"/>
    <row r="626" ht="12.75" customHeight="1" x14ac:dyDescent="0.2"/>
    <row r="627" ht="12.75" customHeight="1" x14ac:dyDescent="0.2"/>
    <row r="628" ht="12.75" customHeight="1" x14ac:dyDescent="0.2"/>
    <row r="629" ht="12.75" customHeight="1" x14ac:dyDescent="0.2"/>
    <row r="630" ht="12.75" customHeight="1" x14ac:dyDescent="0.2"/>
    <row r="631" ht="12.75" customHeight="1" x14ac:dyDescent="0.2"/>
    <row r="632" ht="12.75" customHeight="1" x14ac:dyDescent="0.2"/>
    <row r="633" ht="12.75" customHeight="1" x14ac:dyDescent="0.2"/>
    <row r="634" ht="12.75" customHeight="1" x14ac:dyDescent="0.2"/>
    <row r="635" ht="12.75" customHeight="1" x14ac:dyDescent="0.2"/>
    <row r="636" ht="12.75" customHeight="1" x14ac:dyDescent="0.2"/>
    <row r="637" ht="12.75" customHeight="1" x14ac:dyDescent="0.2"/>
    <row r="638" ht="12.75" customHeight="1" x14ac:dyDescent="0.2"/>
    <row r="639" ht="12.75" customHeight="1" x14ac:dyDescent="0.2"/>
    <row r="640" ht="12.75" customHeight="1" x14ac:dyDescent="0.2"/>
    <row r="641" ht="12.75" customHeight="1" x14ac:dyDescent="0.2"/>
    <row r="642" ht="12.75" customHeight="1" x14ac:dyDescent="0.2"/>
    <row r="643" ht="12.75" customHeight="1" x14ac:dyDescent="0.2"/>
    <row r="644" ht="12.75" customHeight="1" x14ac:dyDescent="0.2"/>
    <row r="645" ht="12.75" customHeight="1" x14ac:dyDescent="0.2"/>
    <row r="646" ht="12.75" customHeight="1" x14ac:dyDescent="0.2"/>
    <row r="647" ht="12.75" customHeight="1" x14ac:dyDescent="0.2"/>
    <row r="648" ht="12.75" customHeight="1" x14ac:dyDescent="0.2"/>
    <row r="649" ht="12.75" customHeight="1" x14ac:dyDescent="0.2"/>
    <row r="650" ht="12.75" customHeight="1" x14ac:dyDescent="0.2"/>
    <row r="651" ht="12.75" customHeight="1" x14ac:dyDescent="0.2"/>
    <row r="652" ht="12.75" customHeight="1" x14ac:dyDescent="0.2"/>
    <row r="653" ht="12.75" customHeight="1" x14ac:dyDescent="0.2"/>
    <row r="654" ht="12.75" customHeight="1" x14ac:dyDescent="0.2"/>
    <row r="655" ht="12.75" customHeight="1" x14ac:dyDescent="0.2"/>
    <row r="656" ht="12.75" customHeight="1" x14ac:dyDescent="0.2"/>
    <row r="657" ht="12.75" customHeight="1" x14ac:dyDescent="0.2"/>
    <row r="658" ht="12.75" customHeight="1" x14ac:dyDescent="0.2"/>
    <row r="659" ht="12.75" customHeight="1" x14ac:dyDescent="0.2"/>
    <row r="660" ht="12.75" customHeight="1" x14ac:dyDescent="0.2"/>
    <row r="661" ht="12.75" customHeight="1" x14ac:dyDescent="0.2"/>
    <row r="662" ht="12.75" customHeight="1" x14ac:dyDescent="0.2"/>
    <row r="663" ht="12.75" customHeight="1" x14ac:dyDescent="0.2"/>
    <row r="664" ht="12.75" customHeight="1" x14ac:dyDescent="0.2"/>
    <row r="665" ht="12.75" customHeight="1" x14ac:dyDescent="0.2"/>
    <row r="666" ht="12.75" customHeight="1" x14ac:dyDescent="0.2"/>
    <row r="667" ht="12.75" customHeight="1" x14ac:dyDescent="0.2"/>
    <row r="668" ht="12.75" customHeight="1" x14ac:dyDescent="0.2"/>
    <row r="669" ht="12.75" customHeight="1" x14ac:dyDescent="0.2"/>
    <row r="670" ht="12.75" customHeight="1" x14ac:dyDescent="0.2"/>
    <row r="671" ht="12.75" customHeight="1" x14ac:dyDescent="0.2"/>
    <row r="672" ht="12.75" customHeight="1" x14ac:dyDescent="0.2"/>
    <row r="673" ht="12.75" customHeight="1" x14ac:dyDescent="0.2"/>
    <row r="674" ht="12.75" customHeight="1" x14ac:dyDescent="0.2"/>
    <row r="675" ht="12.75" customHeight="1" x14ac:dyDescent="0.2"/>
    <row r="676" ht="12.75" customHeight="1" x14ac:dyDescent="0.2"/>
    <row r="677" ht="12.75" customHeight="1" x14ac:dyDescent="0.2"/>
    <row r="678" ht="12.75" customHeight="1" x14ac:dyDescent="0.2"/>
    <row r="679" ht="12.75" customHeight="1" x14ac:dyDescent="0.2"/>
    <row r="680" ht="12.75" customHeight="1" x14ac:dyDescent="0.2"/>
    <row r="681" ht="12.75" customHeight="1" x14ac:dyDescent="0.2"/>
    <row r="682" ht="12.75" customHeight="1" x14ac:dyDescent="0.2"/>
    <row r="683" ht="12.75" customHeight="1" x14ac:dyDescent="0.2"/>
    <row r="684" ht="12.75" customHeight="1" x14ac:dyDescent="0.2"/>
    <row r="685" ht="12.75" customHeight="1" x14ac:dyDescent="0.2"/>
    <row r="686" ht="12.75" customHeight="1" x14ac:dyDescent="0.2"/>
    <row r="687" ht="12.75" customHeight="1" x14ac:dyDescent="0.2"/>
    <row r="688" ht="12.75" customHeight="1" x14ac:dyDescent="0.2"/>
    <row r="689" ht="12.75" customHeight="1" x14ac:dyDescent="0.2"/>
    <row r="690" ht="12.75" customHeight="1" x14ac:dyDescent="0.2"/>
    <row r="691" ht="12.75" customHeight="1" x14ac:dyDescent="0.2"/>
    <row r="692" ht="12.75" customHeight="1" x14ac:dyDescent="0.2"/>
    <row r="693" ht="12.75" customHeight="1" x14ac:dyDescent="0.2"/>
    <row r="694" ht="12.75" customHeight="1" x14ac:dyDescent="0.2"/>
    <row r="695" ht="12.75" customHeight="1" x14ac:dyDescent="0.2"/>
    <row r="696" ht="12.75" customHeight="1" x14ac:dyDescent="0.2"/>
    <row r="697" ht="12.75" customHeight="1" x14ac:dyDescent="0.2"/>
    <row r="698" ht="12.75" customHeight="1" x14ac:dyDescent="0.2"/>
    <row r="699" ht="12.75" customHeight="1" x14ac:dyDescent="0.2"/>
    <row r="700" ht="12.75" customHeight="1" x14ac:dyDescent="0.2"/>
    <row r="701" ht="12.75" customHeight="1" x14ac:dyDescent="0.2"/>
    <row r="702" ht="12.75" customHeight="1" x14ac:dyDescent="0.2"/>
    <row r="703" ht="12.75" customHeight="1" x14ac:dyDescent="0.2"/>
    <row r="704" ht="12.75" customHeight="1" x14ac:dyDescent="0.2"/>
    <row r="705" ht="12.75" customHeight="1" x14ac:dyDescent="0.2"/>
    <row r="706" ht="12.75" customHeight="1" x14ac:dyDescent="0.2"/>
    <row r="707" ht="12.75" customHeight="1" x14ac:dyDescent="0.2"/>
    <row r="708" ht="12.75" customHeight="1" x14ac:dyDescent="0.2"/>
    <row r="709" ht="12.75" customHeight="1" x14ac:dyDescent="0.2"/>
    <row r="710" ht="12.75" customHeight="1" x14ac:dyDescent="0.2"/>
    <row r="711" ht="12.75" customHeight="1" x14ac:dyDescent="0.2"/>
    <row r="712" ht="12.75" customHeight="1" x14ac:dyDescent="0.2"/>
    <row r="713" ht="12.75" customHeight="1" x14ac:dyDescent="0.2"/>
    <row r="714" ht="12.75" customHeight="1" x14ac:dyDescent="0.2"/>
    <row r="715" ht="12.75" customHeight="1" x14ac:dyDescent="0.2"/>
    <row r="716" ht="12.75" customHeight="1" x14ac:dyDescent="0.2"/>
    <row r="717" ht="12.75" customHeight="1" x14ac:dyDescent="0.2"/>
    <row r="718" ht="12.75" customHeight="1" x14ac:dyDescent="0.2"/>
    <row r="719" ht="12.75" customHeight="1" x14ac:dyDescent="0.2"/>
    <row r="720" ht="12.75" customHeight="1" x14ac:dyDescent="0.2"/>
    <row r="721" ht="12.75" customHeight="1" x14ac:dyDescent="0.2"/>
    <row r="722" ht="12.75" customHeight="1" x14ac:dyDescent="0.2"/>
    <row r="723" ht="12.75" customHeight="1" x14ac:dyDescent="0.2"/>
    <row r="724" ht="12.75" customHeight="1" x14ac:dyDescent="0.2"/>
    <row r="725" ht="12.75" customHeight="1" x14ac:dyDescent="0.2"/>
    <row r="726" ht="12.75" customHeight="1" x14ac:dyDescent="0.2"/>
    <row r="727" ht="12.75" customHeight="1" x14ac:dyDescent="0.2"/>
    <row r="728" ht="12.75" customHeight="1" x14ac:dyDescent="0.2"/>
    <row r="729" ht="12.75" customHeight="1" x14ac:dyDescent="0.2"/>
    <row r="730" ht="12.75" customHeight="1" x14ac:dyDescent="0.2"/>
    <row r="731" ht="12.75" customHeight="1" x14ac:dyDescent="0.2"/>
    <row r="732" ht="12.75" customHeight="1" x14ac:dyDescent="0.2"/>
    <row r="733" ht="12.75" customHeight="1" x14ac:dyDescent="0.2"/>
    <row r="734" ht="12.75" customHeight="1" x14ac:dyDescent="0.2"/>
    <row r="735" ht="12.75" customHeight="1" x14ac:dyDescent="0.2"/>
    <row r="736" ht="12.75" customHeight="1" x14ac:dyDescent="0.2"/>
    <row r="737" ht="12.75" customHeight="1" x14ac:dyDescent="0.2"/>
    <row r="738" ht="12.75" customHeight="1" x14ac:dyDescent="0.2"/>
    <row r="739" ht="12.75" customHeight="1" x14ac:dyDescent="0.2"/>
    <row r="740" ht="12.75" customHeight="1" x14ac:dyDescent="0.2"/>
    <row r="741" ht="12.75" customHeight="1" x14ac:dyDescent="0.2"/>
    <row r="742" ht="12.75" customHeight="1" x14ac:dyDescent="0.2"/>
    <row r="743" ht="12.75" customHeight="1" x14ac:dyDescent="0.2"/>
    <row r="744" ht="12.75" customHeight="1" x14ac:dyDescent="0.2"/>
    <row r="745" ht="12.75" customHeight="1" x14ac:dyDescent="0.2"/>
    <row r="746" ht="12.75" customHeight="1" x14ac:dyDescent="0.2"/>
    <row r="747" ht="12.75" customHeight="1" x14ac:dyDescent="0.2"/>
    <row r="748" ht="12.75" customHeight="1" x14ac:dyDescent="0.2"/>
    <row r="749" ht="12.75" customHeight="1" x14ac:dyDescent="0.2"/>
    <row r="750" ht="12.75" customHeight="1" x14ac:dyDescent="0.2"/>
    <row r="751" ht="12.75" customHeight="1" x14ac:dyDescent="0.2"/>
    <row r="752" ht="12.75" customHeight="1" x14ac:dyDescent="0.2"/>
    <row r="753" ht="12.75" customHeight="1" x14ac:dyDescent="0.2"/>
    <row r="754" ht="12.75" customHeight="1" x14ac:dyDescent="0.2"/>
    <row r="755" ht="12.75" customHeight="1" x14ac:dyDescent="0.2"/>
    <row r="756" ht="12.75" customHeight="1" x14ac:dyDescent="0.2"/>
    <row r="757" ht="12.75" customHeight="1" x14ac:dyDescent="0.2"/>
    <row r="758" ht="12.75" customHeight="1" x14ac:dyDescent="0.2"/>
    <row r="759" ht="12.75" customHeight="1" x14ac:dyDescent="0.2"/>
    <row r="760" ht="12.75" customHeight="1" x14ac:dyDescent="0.2"/>
    <row r="761" ht="12.75" customHeight="1" x14ac:dyDescent="0.2"/>
    <row r="762" ht="12.75" customHeight="1" x14ac:dyDescent="0.2"/>
    <row r="763" ht="12.75" customHeight="1" x14ac:dyDescent="0.2"/>
    <row r="764" ht="12.75" customHeight="1" x14ac:dyDescent="0.2"/>
    <row r="765" ht="12.75" customHeight="1" x14ac:dyDescent="0.2"/>
    <row r="766" ht="12.75" customHeight="1" x14ac:dyDescent="0.2"/>
    <row r="767" ht="12.75" customHeight="1" x14ac:dyDescent="0.2"/>
    <row r="768" ht="12.75" customHeight="1" x14ac:dyDescent="0.2"/>
    <row r="769" ht="12.75" customHeight="1" x14ac:dyDescent="0.2"/>
    <row r="770" ht="12.75" customHeight="1" x14ac:dyDescent="0.2"/>
    <row r="771" ht="12.75" customHeight="1" x14ac:dyDescent="0.2"/>
    <row r="772" ht="12.75" customHeight="1" x14ac:dyDescent="0.2"/>
    <row r="773" ht="12.75" customHeight="1" x14ac:dyDescent="0.2"/>
    <row r="774" ht="12.75" customHeight="1" x14ac:dyDescent="0.2"/>
    <row r="775" ht="12.75" customHeight="1" x14ac:dyDescent="0.2"/>
    <row r="776" ht="12.75" customHeight="1" x14ac:dyDescent="0.2"/>
    <row r="777" ht="12.75" customHeight="1" x14ac:dyDescent="0.2"/>
    <row r="778" ht="12.75" customHeight="1" x14ac:dyDescent="0.2"/>
    <row r="779" ht="12.75" customHeight="1" x14ac:dyDescent="0.2"/>
    <row r="780" ht="12.75" customHeight="1" x14ac:dyDescent="0.2"/>
    <row r="781" ht="12.75" customHeight="1" x14ac:dyDescent="0.2"/>
    <row r="782" ht="12.75" customHeight="1" x14ac:dyDescent="0.2"/>
    <row r="783" ht="12.75" customHeight="1" x14ac:dyDescent="0.2"/>
    <row r="784" ht="12.75" customHeight="1" x14ac:dyDescent="0.2"/>
    <row r="785" ht="12.75" customHeight="1" x14ac:dyDescent="0.2"/>
    <row r="786" ht="12.75" customHeight="1" x14ac:dyDescent="0.2"/>
    <row r="787" ht="12.75" customHeight="1" x14ac:dyDescent="0.2"/>
    <row r="788" ht="12.75" customHeight="1" x14ac:dyDescent="0.2"/>
    <row r="789" ht="12.75" customHeight="1" x14ac:dyDescent="0.2"/>
    <row r="790" ht="12.75" customHeight="1" x14ac:dyDescent="0.2"/>
    <row r="791" ht="12.75" customHeight="1" x14ac:dyDescent="0.2"/>
    <row r="792" ht="12.75" customHeight="1" x14ac:dyDescent="0.2"/>
    <row r="793" ht="12.75" customHeight="1" x14ac:dyDescent="0.2"/>
    <row r="794" ht="12.75" customHeight="1" x14ac:dyDescent="0.2"/>
    <row r="795" ht="12.75" customHeight="1" x14ac:dyDescent="0.2"/>
    <row r="796" ht="12.75" customHeight="1" x14ac:dyDescent="0.2"/>
    <row r="797" ht="12.75" customHeight="1" x14ac:dyDescent="0.2"/>
    <row r="798" ht="12.75" customHeight="1" x14ac:dyDescent="0.2"/>
    <row r="799" ht="12.75" customHeight="1" x14ac:dyDescent="0.2"/>
    <row r="800" ht="12.75" customHeight="1" x14ac:dyDescent="0.2"/>
    <row r="801" ht="12.75" customHeight="1" x14ac:dyDescent="0.2"/>
    <row r="802" ht="12.75" customHeight="1" x14ac:dyDescent="0.2"/>
    <row r="803" ht="12.75" customHeight="1" x14ac:dyDescent="0.2"/>
    <row r="804" ht="12.75" customHeight="1" x14ac:dyDescent="0.2"/>
    <row r="805" ht="12.75" customHeight="1" x14ac:dyDescent="0.2"/>
    <row r="806" ht="12.75" customHeight="1" x14ac:dyDescent="0.2"/>
    <row r="807" ht="12.75" customHeight="1" x14ac:dyDescent="0.2"/>
    <row r="808" ht="12.75" customHeight="1" x14ac:dyDescent="0.2"/>
    <row r="809" ht="12.75" customHeight="1" x14ac:dyDescent="0.2"/>
    <row r="810" ht="12.75" customHeight="1" x14ac:dyDescent="0.2"/>
    <row r="811" ht="12.75" customHeight="1" x14ac:dyDescent="0.2"/>
    <row r="812" ht="12.75" customHeight="1" x14ac:dyDescent="0.2"/>
    <row r="813" ht="12.75" customHeight="1" x14ac:dyDescent="0.2"/>
    <row r="814" ht="12.75" customHeight="1" x14ac:dyDescent="0.2"/>
    <row r="815" ht="12.75" customHeight="1" x14ac:dyDescent="0.2"/>
    <row r="816" ht="12.75" customHeight="1" x14ac:dyDescent="0.2"/>
    <row r="817" ht="12.75" customHeight="1" x14ac:dyDescent="0.2"/>
    <row r="818" ht="12.75" customHeight="1" x14ac:dyDescent="0.2"/>
    <row r="819" ht="12.75" customHeight="1" x14ac:dyDescent="0.2"/>
    <row r="820" ht="12.75" customHeight="1" x14ac:dyDescent="0.2"/>
    <row r="821" ht="12.75" customHeight="1" x14ac:dyDescent="0.2"/>
    <row r="822" ht="12.75" customHeight="1" x14ac:dyDescent="0.2"/>
    <row r="823" ht="12.75" customHeight="1" x14ac:dyDescent="0.2"/>
    <row r="824" ht="12.75" customHeight="1" x14ac:dyDescent="0.2"/>
    <row r="825" ht="12.75" customHeight="1" x14ac:dyDescent="0.2"/>
    <row r="826" ht="12.75" customHeight="1" x14ac:dyDescent="0.2"/>
    <row r="827" ht="12.75" customHeight="1" x14ac:dyDescent="0.2"/>
    <row r="828" ht="12.75" customHeight="1" x14ac:dyDescent="0.2"/>
    <row r="829" ht="12.75" customHeight="1" x14ac:dyDescent="0.2"/>
    <row r="830" ht="12.75" customHeight="1" x14ac:dyDescent="0.2"/>
    <row r="831" ht="12.75" customHeight="1" x14ac:dyDescent="0.2"/>
    <row r="832" ht="12.75" customHeight="1" x14ac:dyDescent="0.2"/>
    <row r="833" ht="12.75" customHeight="1" x14ac:dyDescent="0.2"/>
    <row r="834" ht="12.75" customHeight="1" x14ac:dyDescent="0.2"/>
    <row r="835" ht="12.75" customHeight="1" x14ac:dyDescent="0.2"/>
    <row r="836" ht="12.75" customHeight="1" x14ac:dyDescent="0.2"/>
    <row r="837" ht="12.75" customHeight="1" x14ac:dyDescent="0.2"/>
    <row r="838" ht="12.75" customHeight="1" x14ac:dyDescent="0.2"/>
    <row r="839" ht="12.75" customHeight="1" x14ac:dyDescent="0.2"/>
    <row r="840" ht="12.75" customHeight="1" x14ac:dyDescent="0.2"/>
    <row r="841" ht="12.75" customHeight="1" x14ac:dyDescent="0.2"/>
    <row r="842" ht="12.75" customHeight="1" x14ac:dyDescent="0.2"/>
    <row r="843" ht="12.75" customHeight="1" x14ac:dyDescent="0.2"/>
    <row r="844" ht="12.75" customHeight="1" x14ac:dyDescent="0.2"/>
    <row r="845" ht="12.75" customHeight="1" x14ac:dyDescent="0.2"/>
    <row r="846" ht="12.75" customHeight="1" x14ac:dyDescent="0.2"/>
    <row r="847" ht="12.75" customHeight="1" x14ac:dyDescent="0.2"/>
    <row r="848" ht="12.75" customHeight="1" x14ac:dyDescent="0.2"/>
    <row r="849" ht="12.75" customHeight="1" x14ac:dyDescent="0.2"/>
    <row r="850" ht="12.75" customHeight="1" x14ac:dyDescent="0.2"/>
    <row r="851" ht="12.75" customHeight="1" x14ac:dyDescent="0.2"/>
    <row r="852" ht="12.75" customHeight="1" x14ac:dyDescent="0.2"/>
    <row r="853" ht="12.75" customHeight="1" x14ac:dyDescent="0.2"/>
    <row r="854" ht="12.75" customHeight="1" x14ac:dyDescent="0.2"/>
    <row r="855" ht="12.75" customHeight="1" x14ac:dyDescent="0.2"/>
    <row r="856" ht="12.75" customHeight="1" x14ac:dyDescent="0.2"/>
    <row r="857" ht="12.75" customHeight="1" x14ac:dyDescent="0.2"/>
    <row r="858" ht="12.75" customHeight="1" x14ac:dyDescent="0.2"/>
    <row r="859" ht="12.75" customHeight="1" x14ac:dyDescent="0.2"/>
    <row r="860" ht="12.75" customHeight="1" x14ac:dyDescent="0.2"/>
    <row r="861" ht="12.75" customHeight="1" x14ac:dyDescent="0.2"/>
    <row r="862" ht="12.75" customHeight="1" x14ac:dyDescent="0.2"/>
    <row r="863" ht="12.75" customHeight="1" x14ac:dyDescent="0.2"/>
    <row r="864" ht="12.75" customHeight="1" x14ac:dyDescent="0.2"/>
    <row r="865" ht="12.75" customHeight="1" x14ac:dyDescent="0.2"/>
    <row r="866" ht="12.75" customHeight="1" x14ac:dyDescent="0.2"/>
    <row r="867" ht="12.75" customHeight="1" x14ac:dyDescent="0.2"/>
    <row r="868" ht="12.75" customHeight="1" x14ac:dyDescent="0.2"/>
    <row r="869" ht="12.75" customHeight="1" x14ac:dyDescent="0.2"/>
    <row r="870" ht="12.75" customHeight="1" x14ac:dyDescent="0.2"/>
    <row r="871" ht="12.75" customHeight="1" x14ac:dyDescent="0.2"/>
    <row r="872" ht="12.75" customHeight="1" x14ac:dyDescent="0.2"/>
    <row r="873" ht="12.75" customHeight="1" x14ac:dyDescent="0.2"/>
    <row r="874" ht="12.75" customHeight="1" x14ac:dyDescent="0.2"/>
    <row r="875" ht="12.75" customHeight="1" x14ac:dyDescent="0.2"/>
    <row r="876" ht="12.75" customHeight="1" x14ac:dyDescent="0.2"/>
    <row r="877" ht="12.75" customHeight="1" x14ac:dyDescent="0.2"/>
    <row r="878" ht="12.75" customHeight="1" x14ac:dyDescent="0.2"/>
    <row r="879" ht="12.75" customHeight="1" x14ac:dyDescent="0.2"/>
    <row r="880" ht="12.75" customHeight="1" x14ac:dyDescent="0.2"/>
    <row r="881" ht="12.75" customHeight="1" x14ac:dyDescent="0.2"/>
    <row r="882" ht="12.75" customHeight="1" x14ac:dyDescent="0.2"/>
    <row r="883" ht="12.75" customHeight="1" x14ac:dyDescent="0.2"/>
    <row r="884" ht="12.75" customHeight="1" x14ac:dyDescent="0.2"/>
    <row r="885" ht="12.75" customHeight="1" x14ac:dyDescent="0.2"/>
    <row r="886" ht="12.75" customHeight="1" x14ac:dyDescent="0.2"/>
    <row r="887" ht="12.75" customHeight="1" x14ac:dyDescent="0.2"/>
    <row r="888" ht="12.75" customHeight="1" x14ac:dyDescent="0.2"/>
    <row r="889" ht="12.75" customHeight="1" x14ac:dyDescent="0.2"/>
    <row r="890" ht="12.75" customHeight="1" x14ac:dyDescent="0.2"/>
    <row r="891" ht="12.75" customHeight="1" x14ac:dyDescent="0.2"/>
    <row r="892" ht="12.75" customHeight="1" x14ac:dyDescent="0.2"/>
    <row r="893" ht="12.75" customHeight="1" x14ac:dyDescent="0.2"/>
    <row r="894" ht="12.75" customHeight="1" x14ac:dyDescent="0.2"/>
    <row r="895" ht="12.75" customHeight="1" x14ac:dyDescent="0.2"/>
    <row r="896" ht="12.75" customHeight="1" x14ac:dyDescent="0.2"/>
    <row r="897" ht="12.75" customHeight="1" x14ac:dyDescent="0.2"/>
    <row r="898" ht="12.75" customHeight="1" x14ac:dyDescent="0.2"/>
    <row r="899" ht="12.75" customHeight="1" x14ac:dyDescent="0.2"/>
    <row r="900" ht="12.75" customHeight="1" x14ac:dyDescent="0.2"/>
    <row r="901" ht="12.75" customHeight="1" x14ac:dyDescent="0.2"/>
    <row r="902" ht="12.75" customHeight="1" x14ac:dyDescent="0.2"/>
    <row r="903" ht="12.75" customHeight="1" x14ac:dyDescent="0.2"/>
    <row r="904" ht="12.75" customHeight="1" x14ac:dyDescent="0.2"/>
    <row r="905" ht="12.75" customHeight="1" x14ac:dyDescent="0.2"/>
    <row r="906" ht="12.75" customHeight="1" x14ac:dyDescent="0.2"/>
    <row r="907" ht="12.75" customHeight="1" x14ac:dyDescent="0.2"/>
    <row r="908" ht="12.75" customHeight="1" x14ac:dyDescent="0.2"/>
    <row r="909" ht="12.75" customHeight="1" x14ac:dyDescent="0.2"/>
    <row r="910" ht="12.75" customHeight="1" x14ac:dyDescent="0.2"/>
    <row r="911" ht="12.75" customHeight="1" x14ac:dyDescent="0.2"/>
    <row r="912" ht="12.75" customHeight="1" x14ac:dyDescent="0.2"/>
    <row r="913" ht="12.75" customHeight="1" x14ac:dyDescent="0.2"/>
    <row r="914" ht="12.75" customHeight="1" x14ac:dyDescent="0.2"/>
    <row r="915" ht="12.75" customHeight="1" x14ac:dyDescent="0.2"/>
    <row r="916" ht="12.75" customHeight="1" x14ac:dyDescent="0.2"/>
    <row r="917" ht="12.75" customHeight="1" x14ac:dyDescent="0.2"/>
    <row r="918" ht="12.75" customHeight="1" x14ac:dyDescent="0.2"/>
    <row r="919" ht="12.75" customHeight="1" x14ac:dyDescent="0.2"/>
    <row r="920" ht="12.75" customHeight="1" x14ac:dyDescent="0.2"/>
    <row r="921" ht="12.75" customHeight="1" x14ac:dyDescent="0.2"/>
    <row r="922" ht="12.75" customHeight="1" x14ac:dyDescent="0.2"/>
    <row r="923" ht="12.75" customHeight="1" x14ac:dyDescent="0.2"/>
    <row r="924" ht="12.75" customHeight="1" x14ac:dyDescent="0.2"/>
    <row r="925" ht="12.75" customHeight="1" x14ac:dyDescent="0.2"/>
    <row r="926" ht="12.75" customHeight="1" x14ac:dyDescent="0.2"/>
    <row r="927" ht="12.75" customHeight="1" x14ac:dyDescent="0.2"/>
    <row r="928" ht="12.75" customHeight="1" x14ac:dyDescent="0.2"/>
    <row r="929" ht="12.75" customHeight="1" x14ac:dyDescent="0.2"/>
    <row r="930" ht="12.75" customHeight="1" x14ac:dyDescent="0.2"/>
    <row r="931" ht="12.75" customHeight="1" x14ac:dyDescent="0.2"/>
    <row r="932" ht="12.75" customHeight="1" x14ac:dyDescent="0.2"/>
    <row r="933" ht="12.75" customHeight="1" x14ac:dyDescent="0.2"/>
    <row r="934" ht="12.75" customHeight="1" x14ac:dyDescent="0.2"/>
    <row r="935" ht="12.75" customHeight="1" x14ac:dyDescent="0.2"/>
    <row r="936" ht="12.75" customHeight="1" x14ac:dyDescent="0.2"/>
    <row r="937" ht="12.75" customHeight="1" x14ac:dyDescent="0.2"/>
    <row r="938" ht="12.75" customHeight="1" x14ac:dyDescent="0.2"/>
    <row r="939" ht="12.75" customHeight="1" x14ac:dyDescent="0.2"/>
    <row r="940" ht="12.75" customHeight="1" x14ac:dyDescent="0.2"/>
    <row r="941" ht="12.75" customHeight="1" x14ac:dyDescent="0.2"/>
    <row r="942" ht="12.75" customHeight="1" x14ac:dyDescent="0.2"/>
    <row r="943" ht="12.75" customHeight="1" x14ac:dyDescent="0.2"/>
    <row r="944" ht="12.75" customHeight="1" x14ac:dyDescent="0.2"/>
    <row r="945" ht="12.75" customHeight="1" x14ac:dyDescent="0.2"/>
    <row r="946" ht="12.75" customHeight="1" x14ac:dyDescent="0.2"/>
    <row r="947" ht="12.75" customHeight="1" x14ac:dyDescent="0.2"/>
    <row r="948" ht="12.75" customHeight="1" x14ac:dyDescent="0.2"/>
    <row r="949" ht="12.75" customHeight="1" x14ac:dyDescent="0.2"/>
    <row r="950" ht="12.75" customHeight="1" x14ac:dyDescent="0.2"/>
    <row r="951" ht="12.75" customHeight="1" x14ac:dyDescent="0.2"/>
    <row r="952" ht="12.75" customHeight="1" x14ac:dyDescent="0.2"/>
    <row r="953" ht="12.75" customHeight="1" x14ac:dyDescent="0.2"/>
    <row r="954" ht="12.75" customHeight="1" x14ac:dyDescent="0.2"/>
    <row r="955" ht="12.75" customHeight="1" x14ac:dyDescent="0.2"/>
    <row r="956" ht="12.75" customHeight="1" x14ac:dyDescent="0.2"/>
    <row r="957" ht="12.75" customHeight="1" x14ac:dyDescent="0.2"/>
    <row r="958" ht="12.75" customHeight="1" x14ac:dyDescent="0.2"/>
    <row r="959" ht="12.75" customHeight="1" x14ac:dyDescent="0.2"/>
    <row r="960" ht="12.75" customHeight="1" x14ac:dyDescent="0.2"/>
    <row r="961" ht="12.75" customHeight="1" x14ac:dyDescent="0.2"/>
    <row r="962" ht="12.75" customHeight="1" x14ac:dyDescent="0.2"/>
    <row r="963" ht="12.75" customHeight="1" x14ac:dyDescent="0.2"/>
    <row r="964" ht="12.75" customHeight="1" x14ac:dyDescent="0.2"/>
    <row r="965" ht="12.75" customHeight="1" x14ac:dyDescent="0.2"/>
  </sheetData>
  <mergeCells count="4">
    <mergeCell ref="F2:J2"/>
    <mergeCell ref="A5:L5"/>
    <mergeCell ref="A28:L28"/>
    <mergeCell ref="A30:L30"/>
  </mergeCells>
  <hyperlinks>
    <hyperlink ref="E8" r:id="rId1"/>
    <hyperlink ref="E9" r:id="rId2"/>
    <hyperlink ref="E10" r:id="rId3"/>
    <hyperlink ref="E12" r:id="rId4"/>
    <hyperlink ref="E13" r:id="rId5"/>
    <hyperlink ref="E14" r:id="rId6"/>
    <hyperlink ref="E16" r:id="rId7" location="polycard_client=search-nordic&amp;position=13&amp;search_layout=grid&amp;type=item&amp;tracking_id=55353016-3f42-4dbf-aa3a-99b4012640f0"/>
    <hyperlink ref="E17" r:id="rId8"/>
    <hyperlink ref="E18" r:id="rId9"/>
    <hyperlink ref="E20" r:id="rId10"/>
    <hyperlink ref="E22" r:id="rId11"/>
    <hyperlink ref="E24" r:id="rId12"/>
    <hyperlink ref="E25" r:id="rId13"/>
    <hyperlink ref="E26" r:id="rId14"/>
  </hyperlinks>
  <pageMargins left="0.7" right="0.7" top="0.75" bottom="0.75" header="0" footer="0"/>
  <pageSetup orientation="landscape"/>
  <drawing r:id="rId1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980"/>
  <sheetViews>
    <sheetView workbookViewId="0">
      <selection activeCell="D8" sqref="D8"/>
    </sheetView>
  </sheetViews>
  <sheetFormatPr baseColWidth="10" defaultColWidth="12.5703125" defaultRowHeight="15" customHeight="1" x14ac:dyDescent="0.2"/>
  <cols>
    <col min="1" max="1" width="19.140625" customWidth="1"/>
    <col min="2" max="3" width="35.5703125" customWidth="1"/>
    <col min="4" max="5" width="19.140625" customWidth="1"/>
    <col min="6" max="6" width="21.85546875" customWidth="1"/>
    <col min="7" max="8" width="17" customWidth="1"/>
    <col min="9" max="9" width="18" customWidth="1"/>
    <col min="10" max="10" width="17" customWidth="1"/>
    <col min="11" max="12" width="19.140625" customWidth="1"/>
    <col min="13" max="28" width="10" customWidth="1"/>
  </cols>
  <sheetData>
    <row r="1" spans="1:28" ht="12.75" customHeight="1" x14ac:dyDescent="0.3">
      <c r="B1" s="88"/>
      <c r="C1" s="88"/>
      <c r="D1" s="88"/>
      <c r="E1" s="88"/>
      <c r="L1" s="88"/>
    </row>
    <row r="2" spans="1:28" ht="27.75" customHeight="1" x14ac:dyDescent="0.3">
      <c r="B2" s="88"/>
      <c r="C2" s="88"/>
      <c r="D2" s="88"/>
      <c r="E2" s="88"/>
      <c r="F2" s="128" t="s">
        <v>0</v>
      </c>
      <c r="G2" s="129"/>
      <c r="H2" s="129"/>
      <c r="I2" s="129"/>
      <c r="J2" s="129"/>
      <c r="L2" s="88"/>
    </row>
    <row r="3" spans="1:28" ht="12.75" customHeight="1" x14ac:dyDescent="0.3">
      <c r="B3" s="88"/>
      <c r="C3" s="88"/>
      <c r="D3" s="88"/>
      <c r="E3" s="88"/>
      <c r="L3" s="88"/>
    </row>
    <row r="4" spans="1:28" ht="12.75" customHeight="1" x14ac:dyDescent="0.3">
      <c r="B4" s="88"/>
      <c r="C4" s="88"/>
      <c r="D4" s="88"/>
      <c r="E4" s="88"/>
      <c r="L4" s="88"/>
    </row>
    <row r="5" spans="1:28" ht="43.5" customHeight="1" x14ac:dyDescent="0.2">
      <c r="A5" s="130" t="s">
        <v>1</v>
      </c>
      <c r="B5" s="131"/>
      <c r="C5" s="131"/>
      <c r="D5" s="131"/>
      <c r="E5" s="131"/>
      <c r="F5" s="131"/>
      <c r="G5" s="131"/>
      <c r="H5" s="131"/>
      <c r="I5" s="131"/>
      <c r="J5" s="131"/>
      <c r="K5" s="131"/>
      <c r="L5" s="132"/>
    </row>
    <row r="6" spans="1:28" ht="15.75" customHeight="1" x14ac:dyDescent="0.3">
      <c r="B6" s="88"/>
      <c r="C6" s="88"/>
      <c r="D6" s="88"/>
      <c r="E6" s="88"/>
      <c r="L6" s="88"/>
    </row>
    <row r="7" spans="1:28" ht="75.75" customHeight="1" x14ac:dyDescent="0.2">
      <c r="A7" s="1" t="s">
        <v>2</v>
      </c>
      <c r="B7" s="2" t="s">
        <v>202</v>
      </c>
      <c r="C7" s="2" t="s">
        <v>203</v>
      </c>
      <c r="D7" s="2" t="s">
        <v>204</v>
      </c>
      <c r="E7" s="3" t="s">
        <v>205</v>
      </c>
      <c r="F7" s="3" t="s">
        <v>206</v>
      </c>
      <c r="G7" s="3" t="s">
        <v>207</v>
      </c>
      <c r="H7" s="4" t="s">
        <v>208</v>
      </c>
      <c r="I7" s="5" t="s">
        <v>209</v>
      </c>
      <c r="J7" s="6" t="s">
        <v>11</v>
      </c>
      <c r="K7" s="3" t="s">
        <v>210</v>
      </c>
      <c r="L7" s="3" t="s">
        <v>211</v>
      </c>
      <c r="M7" s="7"/>
      <c r="N7" s="7"/>
      <c r="O7" s="7"/>
      <c r="P7" s="7"/>
      <c r="Q7" s="7"/>
      <c r="R7" s="7"/>
      <c r="S7" s="7"/>
      <c r="T7" s="7"/>
      <c r="U7" s="7"/>
      <c r="V7" s="7"/>
      <c r="W7" s="7"/>
      <c r="X7" s="7"/>
      <c r="Y7" s="7"/>
      <c r="Z7" s="7"/>
      <c r="AA7" s="7"/>
      <c r="AB7" s="7"/>
    </row>
    <row r="8" spans="1:28" ht="109.5" customHeight="1" x14ac:dyDescent="0.2">
      <c r="A8" s="8" t="s">
        <v>14</v>
      </c>
      <c r="B8" s="10"/>
      <c r="C8" s="10"/>
      <c r="D8" s="10" t="s">
        <v>212</v>
      </c>
      <c r="E8" s="35" t="s">
        <v>213</v>
      </c>
      <c r="F8" s="10" t="s">
        <v>214</v>
      </c>
      <c r="G8" s="52">
        <v>41816179</v>
      </c>
      <c r="H8" s="52">
        <v>0</v>
      </c>
      <c r="I8" s="53">
        <f t="shared" ref="I8:I10" si="0">G8+H8</f>
        <v>41816179</v>
      </c>
      <c r="J8" s="53">
        <f t="shared" ref="J8:J10" si="1">I8</f>
        <v>41816179</v>
      </c>
      <c r="K8" s="14" t="s">
        <v>18</v>
      </c>
      <c r="L8" s="10" t="s">
        <v>215</v>
      </c>
      <c r="N8" s="44">
        <f>AVERAGE(J8:J10)</f>
        <v>33100604.666666668</v>
      </c>
    </row>
    <row r="9" spans="1:28" ht="123.75" customHeight="1" x14ac:dyDescent="0.2">
      <c r="A9" s="8" t="s">
        <v>20</v>
      </c>
      <c r="B9" s="10"/>
      <c r="C9" s="10"/>
      <c r="D9" s="10" t="s">
        <v>216</v>
      </c>
      <c r="E9" s="60" t="s">
        <v>217</v>
      </c>
      <c r="F9" s="10" t="s">
        <v>214</v>
      </c>
      <c r="G9" s="52">
        <v>31990000</v>
      </c>
      <c r="H9" s="52">
        <v>0</v>
      </c>
      <c r="I9" s="53">
        <f t="shared" si="0"/>
        <v>31990000</v>
      </c>
      <c r="J9" s="53">
        <f t="shared" si="1"/>
        <v>31990000</v>
      </c>
      <c r="K9" s="14" t="s">
        <v>18</v>
      </c>
      <c r="L9" s="10" t="s">
        <v>218</v>
      </c>
    </row>
    <row r="10" spans="1:28" ht="132" customHeight="1" x14ac:dyDescent="0.2">
      <c r="A10" s="8" t="s">
        <v>24</v>
      </c>
      <c r="B10" s="10"/>
      <c r="C10" s="10"/>
      <c r="D10" s="10" t="s">
        <v>219</v>
      </c>
      <c r="E10" s="60" t="s">
        <v>220</v>
      </c>
      <c r="F10" s="10" t="s">
        <v>214</v>
      </c>
      <c r="G10" s="52">
        <v>25495635</v>
      </c>
      <c r="H10" s="52">
        <v>0</v>
      </c>
      <c r="I10" s="53">
        <f t="shared" si="0"/>
        <v>25495635</v>
      </c>
      <c r="J10" s="53">
        <f t="shared" si="1"/>
        <v>25495635</v>
      </c>
      <c r="K10" s="14" t="s">
        <v>18</v>
      </c>
      <c r="L10" s="66" t="s">
        <v>221</v>
      </c>
    </row>
    <row r="11" spans="1:28" ht="15" customHeight="1" x14ac:dyDescent="0.2">
      <c r="A11" s="80"/>
      <c r="B11" s="82"/>
      <c r="C11" s="82"/>
      <c r="D11" s="82"/>
      <c r="E11" s="82"/>
      <c r="F11" s="82"/>
      <c r="G11" s="82"/>
      <c r="H11" s="82"/>
      <c r="I11" s="82"/>
      <c r="J11" s="82"/>
      <c r="K11" s="82"/>
      <c r="L11" s="82"/>
    </row>
    <row r="12" spans="1:28" ht="133.5" customHeight="1" x14ac:dyDescent="0.2">
      <c r="A12" s="51" t="s">
        <v>14</v>
      </c>
      <c r="B12" s="10"/>
      <c r="C12" s="10"/>
      <c r="D12" s="10" t="s">
        <v>222</v>
      </c>
      <c r="E12" s="35" t="s">
        <v>223</v>
      </c>
      <c r="F12" s="10" t="s">
        <v>80</v>
      </c>
      <c r="G12" s="52">
        <v>370000</v>
      </c>
      <c r="H12" s="52">
        <f t="shared" ref="H12:H14" si="2">G12*19%</f>
        <v>70300</v>
      </c>
      <c r="I12" s="53">
        <f t="shared" ref="I12:I14" si="3">G12+H12</f>
        <v>440300</v>
      </c>
      <c r="J12" s="53">
        <f t="shared" ref="J12:J14" si="4">I12</f>
        <v>440300</v>
      </c>
      <c r="K12" s="14" t="s">
        <v>18</v>
      </c>
      <c r="L12" s="10" t="s">
        <v>224</v>
      </c>
      <c r="M12" s="54"/>
      <c r="N12" s="55">
        <f>AVERAGE(J12:J14)</f>
        <v>466440.33333333331</v>
      </c>
      <c r="O12" s="56"/>
      <c r="P12" s="56"/>
      <c r="Q12" s="57"/>
      <c r="R12" s="57"/>
      <c r="S12" s="58"/>
      <c r="T12" s="58"/>
      <c r="U12" s="59"/>
      <c r="V12" s="56"/>
    </row>
    <row r="13" spans="1:28" ht="139.5" customHeight="1" x14ac:dyDescent="0.2">
      <c r="A13" s="51" t="s">
        <v>20</v>
      </c>
      <c r="B13" s="10"/>
      <c r="C13" s="10"/>
      <c r="D13" s="10" t="s">
        <v>225</v>
      </c>
      <c r="E13" s="60" t="s">
        <v>226</v>
      </c>
      <c r="F13" s="10" t="s">
        <v>80</v>
      </c>
      <c r="G13" s="12">
        <v>399000</v>
      </c>
      <c r="H13" s="61">
        <f t="shared" si="2"/>
        <v>75810</v>
      </c>
      <c r="I13" s="13">
        <f t="shared" si="3"/>
        <v>474810</v>
      </c>
      <c r="J13" s="53">
        <f t="shared" si="4"/>
        <v>474810</v>
      </c>
      <c r="K13" s="14" t="s">
        <v>18</v>
      </c>
      <c r="L13" s="10" t="s">
        <v>227</v>
      </c>
      <c r="M13" s="54"/>
      <c r="N13" s="56"/>
      <c r="O13" s="62"/>
      <c r="P13" s="56"/>
      <c r="Q13" s="63"/>
      <c r="R13" s="63"/>
      <c r="S13" s="64"/>
      <c r="T13" s="65"/>
      <c r="U13" s="59"/>
      <c r="V13" s="56"/>
    </row>
    <row r="14" spans="1:28" ht="128.25" customHeight="1" x14ac:dyDescent="0.2">
      <c r="A14" s="51" t="s">
        <v>24</v>
      </c>
      <c r="B14" s="10"/>
      <c r="C14" s="10"/>
      <c r="D14" s="10" t="s">
        <v>228</v>
      </c>
      <c r="E14" s="60" t="s">
        <v>229</v>
      </c>
      <c r="F14" s="10" t="s">
        <v>80</v>
      </c>
      <c r="G14" s="52">
        <v>406900</v>
      </c>
      <c r="H14" s="52">
        <f t="shared" si="2"/>
        <v>77311</v>
      </c>
      <c r="I14" s="53">
        <f t="shared" si="3"/>
        <v>484211</v>
      </c>
      <c r="J14" s="53">
        <f t="shared" si="4"/>
        <v>484211</v>
      </c>
      <c r="K14" s="14" t="s">
        <v>18</v>
      </c>
      <c r="L14" s="66" t="s">
        <v>230</v>
      </c>
      <c r="M14" s="54"/>
      <c r="N14" s="56"/>
      <c r="O14" s="67"/>
      <c r="P14" s="56"/>
      <c r="Q14" s="57"/>
      <c r="R14" s="57"/>
      <c r="S14" s="58"/>
      <c r="T14" s="58"/>
      <c r="U14" s="59"/>
      <c r="V14" s="68"/>
    </row>
    <row r="15" spans="1:28" ht="15" customHeight="1" x14ac:dyDescent="0.2">
      <c r="A15" s="80"/>
      <c r="B15" s="82"/>
      <c r="C15" s="82"/>
      <c r="D15" s="82"/>
      <c r="E15" s="82"/>
      <c r="F15" s="82"/>
      <c r="G15" s="82"/>
      <c r="H15" s="82"/>
      <c r="I15" s="82"/>
      <c r="J15" s="82"/>
      <c r="K15" s="82"/>
      <c r="L15" s="82"/>
    </row>
    <row r="16" spans="1:28" ht="120" customHeight="1" x14ac:dyDescent="0.2">
      <c r="A16" s="89" t="s">
        <v>14</v>
      </c>
      <c r="B16" s="10"/>
      <c r="C16" s="10"/>
      <c r="D16" s="10" t="s">
        <v>231</v>
      </c>
      <c r="E16" s="35" t="s">
        <v>232</v>
      </c>
      <c r="F16" s="10" t="s">
        <v>233</v>
      </c>
      <c r="G16" s="12">
        <v>1593000</v>
      </c>
      <c r="H16" s="12">
        <f t="shared" ref="H16:H17" si="5">G16*19%</f>
        <v>302670</v>
      </c>
      <c r="I16" s="13">
        <f t="shared" ref="I16:I18" si="6">G16+H16</f>
        <v>1895670</v>
      </c>
      <c r="J16" s="13">
        <f t="shared" ref="J16:J17" si="7">I16</f>
        <v>1895670</v>
      </c>
      <c r="K16" s="14" t="s">
        <v>18</v>
      </c>
      <c r="L16" s="10" t="s">
        <v>234</v>
      </c>
      <c r="M16" s="54"/>
      <c r="N16" s="57">
        <f>AVERAGE(J16:J18)</f>
        <v>1622283.7066666668</v>
      </c>
      <c r="O16" s="56"/>
      <c r="P16" s="56"/>
      <c r="Q16" s="57"/>
      <c r="R16" s="57"/>
      <c r="S16" s="58"/>
      <c r="T16" s="58"/>
      <c r="U16" s="59"/>
      <c r="V16" s="56"/>
    </row>
    <row r="17" spans="1:22" ht="131.25" customHeight="1" x14ac:dyDescent="0.2">
      <c r="A17" s="89" t="s">
        <v>20</v>
      </c>
      <c r="B17" s="10"/>
      <c r="C17" s="10"/>
      <c r="D17" s="10" t="s">
        <v>21</v>
      </c>
      <c r="E17" s="60" t="s">
        <v>235</v>
      </c>
      <c r="F17" s="10" t="s">
        <v>233</v>
      </c>
      <c r="G17" s="52">
        <v>1254648</v>
      </c>
      <c r="H17" s="52">
        <f t="shared" si="5"/>
        <v>238383.12</v>
      </c>
      <c r="I17" s="53">
        <f t="shared" si="6"/>
        <v>1493031.12</v>
      </c>
      <c r="J17" s="53">
        <f t="shared" si="7"/>
        <v>1493031.12</v>
      </c>
      <c r="K17" s="14" t="s">
        <v>18</v>
      </c>
      <c r="L17" s="10" t="s">
        <v>236</v>
      </c>
      <c r="M17" s="54"/>
      <c r="N17" s="56"/>
      <c r="O17" s="62"/>
      <c r="P17" s="56"/>
      <c r="Q17" s="63"/>
      <c r="R17" s="63"/>
      <c r="S17" s="64"/>
      <c r="T17" s="65"/>
      <c r="U17" s="59"/>
      <c r="V17" s="56"/>
    </row>
    <row r="18" spans="1:22" ht="130.5" customHeight="1" x14ac:dyDescent="0.2">
      <c r="A18" s="89" t="s">
        <v>24</v>
      </c>
      <c r="B18" s="10"/>
      <c r="C18" s="10"/>
      <c r="D18" s="10" t="s">
        <v>15</v>
      </c>
      <c r="E18" s="60" t="s">
        <v>237</v>
      </c>
      <c r="F18" s="10" t="s">
        <v>233</v>
      </c>
      <c r="G18" s="12">
        <v>298</v>
      </c>
      <c r="H18" s="12">
        <v>72</v>
      </c>
      <c r="I18" s="13">
        <f t="shared" si="6"/>
        <v>370</v>
      </c>
      <c r="J18" s="13">
        <f>I18*3995</f>
        <v>1478150</v>
      </c>
      <c r="K18" s="14" t="s">
        <v>18</v>
      </c>
      <c r="L18" s="66" t="s">
        <v>238</v>
      </c>
      <c r="M18" s="54"/>
      <c r="N18" s="56"/>
      <c r="O18" s="67"/>
      <c r="P18" s="56"/>
      <c r="Q18" s="57"/>
      <c r="R18" s="57"/>
      <c r="S18" s="58"/>
      <c r="T18" s="58"/>
      <c r="U18" s="59"/>
      <c r="V18" s="68"/>
    </row>
    <row r="19" spans="1:22" ht="15" customHeight="1" x14ac:dyDescent="0.2">
      <c r="A19" s="80"/>
      <c r="B19" s="82"/>
      <c r="C19" s="82"/>
      <c r="D19" s="82"/>
      <c r="E19" s="82"/>
      <c r="F19" s="82"/>
      <c r="G19" s="82"/>
      <c r="H19" s="82"/>
      <c r="I19" s="82"/>
      <c r="J19" s="82"/>
      <c r="K19" s="82"/>
      <c r="L19" s="82"/>
    </row>
    <row r="20" spans="1:22" ht="113.25" customHeight="1" x14ac:dyDescent="0.2">
      <c r="A20" s="90" t="s">
        <v>14</v>
      </c>
      <c r="B20" s="10"/>
      <c r="C20" s="10"/>
      <c r="D20" s="10" t="s">
        <v>21</v>
      </c>
      <c r="E20" s="35" t="s">
        <v>239</v>
      </c>
      <c r="F20" s="10" t="s">
        <v>88</v>
      </c>
      <c r="G20" s="12">
        <v>49000</v>
      </c>
      <c r="H20" s="12">
        <f t="shared" ref="H20:H22" si="8">G20*19%</f>
        <v>9310</v>
      </c>
      <c r="I20" s="13">
        <f t="shared" ref="I20:I22" si="9">G20+H20</f>
        <v>58310</v>
      </c>
      <c r="J20" s="13">
        <f t="shared" ref="J20:J22" si="10">I20</f>
        <v>58310</v>
      </c>
      <c r="K20" s="14" t="s">
        <v>18</v>
      </c>
      <c r="L20" s="10" t="s">
        <v>240</v>
      </c>
      <c r="M20" s="54"/>
      <c r="N20" s="57">
        <f>AVERAGE(J20:J22)</f>
        <v>59817.333333333336</v>
      </c>
      <c r="O20" s="56"/>
      <c r="P20" s="56"/>
      <c r="Q20" s="57"/>
      <c r="R20" s="57"/>
      <c r="S20" s="58"/>
      <c r="T20" s="58"/>
      <c r="U20" s="59"/>
      <c r="V20" s="56"/>
    </row>
    <row r="21" spans="1:22" ht="105.75" customHeight="1" x14ac:dyDescent="0.2">
      <c r="A21" s="90" t="s">
        <v>20</v>
      </c>
      <c r="B21" s="10"/>
      <c r="C21" s="10"/>
      <c r="D21" s="10" t="s">
        <v>136</v>
      </c>
      <c r="E21" s="60" t="s">
        <v>241</v>
      </c>
      <c r="F21" s="10" t="s">
        <v>88</v>
      </c>
      <c r="G21" s="52">
        <v>54900</v>
      </c>
      <c r="H21" s="52">
        <f t="shared" si="8"/>
        <v>10431</v>
      </c>
      <c r="I21" s="53">
        <f t="shared" si="9"/>
        <v>65331</v>
      </c>
      <c r="J21" s="53">
        <f t="shared" si="10"/>
        <v>65331</v>
      </c>
      <c r="K21" s="14" t="s">
        <v>18</v>
      </c>
      <c r="L21" s="10" t="s">
        <v>242</v>
      </c>
      <c r="M21" s="54"/>
      <c r="N21" s="56"/>
      <c r="O21" s="62"/>
      <c r="P21" s="56"/>
      <c r="Q21" s="63"/>
      <c r="R21" s="63"/>
      <c r="S21" s="64"/>
      <c r="T21" s="65"/>
      <c r="U21" s="59"/>
      <c r="V21" s="56"/>
    </row>
    <row r="22" spans="1:22" ht="136.5" customHeight="1" x14ac:dyDescent="0.2">
      <c r="A22" s="90" t="s">
        <v>24</v>
      </c>
      <c r="B22" s="10"/>
      <c r="C22" s="10"/>
      <c r="D22" s="10" t="s">
        <v>243</v>
      </c>
      <c r="E22" s="60" t="s">
        <v>244</v>
      </c>
      <c r="F22" s="10" t="s">
        <v>88</v>
      </c>
      <c r="G22" s="12">
        <v>46900</v>
      </c>
      <c r="H22" s="12">
        <f t="shared" si="8"/>
        <v>8911</v>
      </c>
      <c r="I22" s="13">
        <f t="shared" si="9"/>
        <v>55811</v>
      </c>
      <c r="J22" s="13">
        <f t="shared" si="10"/>
        <v>55811</v>
      </c>
      <c r="K22" s="14" t="s">
        <v>18</v>
      </c>
      <c r="L22" s="66" t="s">
        <v>245</v>
      </c>
      <c r="M22" s="54"/>
      <c r="N22" s="56"/>
      <c r="O22" s="67"/>
      <c r="P22" s="56"/>
      <c r="Q22" s="57"/>
      <c r="R22" s="57"/>
      <c r="S22" s="58"/>
      <c r="T22" s="58"/>
      <c r="U22" s="59"/>
      <c r="V22" s="68"/>
    </row>
    <row r="23" spans="1:22" ht="15" customHeight="1" x14ac:dyDescent="0.2">
      <c r="A23" s="80"/>
      <c r="B23" s="82"/>
      <c r="C23" s="82"/>
      <c r="D23" s="82"/>
      <c r="E23" s="82"/>
      <c r="F23" s="82"/>
      <c r="G23" s="82"/>
      <c r="H23" s="82"/>
      <c r="I23" s="82"/>
      <c r="J23" s="82"/>
      <c r="K23" s="82"/>
      <c r="L23" s="82"/>
    </row>
    <row r="24" spans="1:22" ht="118.5" customHeight="1" x14ac:dyDescent="0.2">
      <c r="A24" s="70" t="s">
        <v>14</v>
      </c>
      <c r="B24" s="10"/>
      <c r="C24" s="10"/>
      <c r="D24" s="10" t="s">
        <v>21</v>
      </c>
      <c r="E24" s="35" t="s">
        <v>246</v>
      </c>
      <c r="F24" s="10" t="s">
        <v>97</v>
      </c>
      <c r="G24" s="12">
        <v>87990</v>
      </c>
      <c r="H24" s="12">
        <f>G24*19%</f>
        <v>16718.099999999999</v>
      </c>
      <c r="I24" s="13">
        <f t="shared" ref="I24:I26" si="11">G24+H24</f>
        <v>104708.1</v>
      </c>
      <c r="J24" s="13">
        <f>I24</f>
        <v>104708.1</v>
      </c>
      <c r="K24" s="14" t="s">
        <v>18</v>
      </c>
      <c r="L24" s="10" t="s">
        <v>247</v>
      </c>
      <c r="M24" s="54"/>
      <c r="N24" s="57">
        <f>AVERAGE(J24:J26)</f>
        <v>73577.86</v>
      </c>
      <c r="O24" s="56"/>
      <c r="P24" s="56"/>
      <c r="Q24" s="57"/>
      <c r="R24" s="57"/>
      <c r="S24" s="58"/>
      <c r="T24" s="58"/>
      <c r="U24" s="59"/>
      <c r="V24" s="56"/>
    </row>
    <row r="25" spans="1:22" ht="103.5" customHeight="1" x14ac:dyDescent="0.2">
      <c r="A25" s="70" t="s">
        <v>20</v>
      </c>
      <c r="B25" s="10"/>
      <c r="C25" s="10"/>
      <c r="D25" s="10" t="s">
        <v>248</v>
      </c>
      <c r="E25" s="60" t="s">
        <v>249</v>
      </c>
      <c r="F25" s="10" t="s">
        <v>97</v>
      </c>
      <c r="G25" s="91">
        <v>11.99</v>
      </c>
      <c r="H25" s="91">
        <v>3.95</v>
      </c>
      <c r="I25" s="92">
        <f t="shared" si="11"/>
        <v>15.940000000000001</v>
      </c>
      <c r="J25" s="53">
        <f>I25*4442</f>
        <v>70805.48000000001</v>
      </c>
      <c r="K25" s="14" t="s">
        <v>18</v>
      </c>
      <c r="L25" s="10" t="s">
        <v>250</v>
      </c>
      <c r="M25" s="54"/>
      <c r="N25" s="56"/>
      <c r="O25" s="62"/>
      <c r="P25" s="56"/>
      <c r="Q25" s="63"/>
      <c r="R25" s="63"/>
      <c r="S25" s="64"/>
      <c r="T25" s="65"/>
      <c r="U25" s="59"/>
      <c r="V25" s="56"/>
    </row>
    <row r="26" spans="1:22" ht="117.75" customHeight="1" x14ac:dyDescent="0.2">
      <c r="A26" s="70" t="s">
        <v>24</v>
      </c>
      <c r="B26" s="10"/>
      <c r="C26" s="10"/>
      <c r="D26" s="10" t="s">
        <v>251</v>
      </c>
      <c r="E26" s="60" t="s">
        <v>252</v>
      </c>
      <c r="F26" s="10" t="s">
        <v>97</v>
      </c>
      <c r="G26" s="12">
        <v>38000</v>
      </c>
      <c r="H26" s="12">
        <f>G26*19%</f>
        <v>7220</v>
      </c>
      <c r="I26" s="13">
        <f t="shared" si="11"/>
        <v>45220</v>
      </c>
      <c r="J26" s="13">
        <f>I26</f>
        <v>45220</v>
      </c>
      <c r="K26" s="14" t="s">
        <v>18</v>
      </c>
      <c r="L26" s="66" t="s">
        <v>253</v>
      </c>
      <c r="M26" s="54"/>
      <c r="N26" s="56"/>
      <c r="O26" s="67"/>
      <c r="P26" s="56"/>
      <c r="Q26" s="57"/>
      <c r="R26" s="57"/>
      <c r="S26" s="58"/>
      <c r="T26" s="58"/>
      <c r="U26" s="59"/>
      <c r="V26" s="68"/>
    </row>
    <row r="27" spans="1:22" ht="15" customHeight="1" x14ac:dyDescent="0.2">
      <c r="A27" s="80"/>
      <c r="B27" s="82"/>
      <c r="C27" s="82"/>
      <c r="D27" s="82"/>
      <c r="E27" s="82"/>
      <c r="F27" s="82"/>
      <c r="G27" s="82"/>
      <c r="H27" s="82"/>
      <c r="I27" s="82"/>
      <c r="J27" s="82"/>
      <c r="K27" s="82"/>
      <c r="L27" s="82"/>
    </row>
    <row r="28" spans="1:22" ht="101.25" customHeight="1" x14ac:dyDescent="0.2">
      <c r="A28" s="93" t="s">
        <v>14</v>
      </c>
      <c r="B28" s="10"/>
      <c r="C28" s="10"/>
      <c r="D28" s="10" t="s">
        <v>254</v>
      </c>
      <c r="E28" s="35" t="s">
        <v>255</v>
      </c>
      <c r="F28" s="10" t="s">
        <v>256</v>
      </c>
      <c r="G28" s="61">
        <v>113.99</v>
      </c>
      <c r="H28" s="12">
        <v>15</v>
      </c>
      <c r="I28" s="73">
        <f t="shared" ref="I28:I30" si="12">G28+H28</f>
        <v>128.99</v>
      </c>
      <c r="J28" s="13">
        <f t="shared" ref="J28:J29" si="13">I28*3995</f>
        <v>515315.05000000005</v>
      </c>
      <c r="K28" s="10" t="s">
        <v>18</v>
      </c>
      <c r="L28" s="10" t="s">
        <v>257</v>
      </c>
      <c r="M28" s="54"/>
      <c r="N28" s="55">
        <f>AVERAGEA(J28:J30)</f>
        <v>490105.05000000005</v>
      </c>
      <c r="O28" s="56"/>
      <c r="P28" s="56"/>
      <c r="Q28" s="57"/>
      <c r="R28" s="57"/>
      <c r="S28" s="58"/>
      <c r="T28" s="58"/>
      <c r="U28" s="59"/>
      <c r="V28" s="56"/>
    </row>
    <row r="29" spans="1:22" ht="105.75" customHeight="1" x14ac:dyDescent="0.2">
      <c r="A29" s="93" t="s">
        <v>20</v>
      </c>
      <c r="B29" s="10"/>
      <c r="C29" s="10"/>
      <c r="D29" s="10" t="s">
        <v>15</v>
      </c>
      <c r="E29" s="35" t="s">
        <v>258</v>
      </c>
      <c r="F29" s="10" t="s">
        <v>256</v>
      </c>
      <c r="G29" s="61">
        <v>90</v>
      </c>
      <c r="H29" s="61">
        <v>0</v>
      </c>
      <c r="I29" s="73">
        <f t="shared" si="12"/>
        <v>90</v>
      </c>
      <c r="J29" s="13">
        <f t="shared" si="13"/>
        <v>359550</v>
      </c>
      <c r="K29" s="10" t="s">
        <v>18</v>
      </c>
      <c r="L29" s="10" t="s">
        <v>259</v>
      </c>
      <c r="M29" s="54"/>
      <c r="N29" s="56"/>
      <c r="O29" s="56"/>
      <c r="P29" s="56"/>
      <c r="Q29" s="57"/>
      <c r="R29" s="57"/>
      <c r="S29" s="58"/>
      <c r="T29" s="58"/>
      <c r="U29" s="59"/>
      <c r="V29" s="56"/>
    </row>
    <row r="30" spans="1:22" ht="104.25" customHeight="1" x14ac:dyDescent="0.2">
      <c r="A30" s="93" t="s">
        <v>24</v>
      </c>
      <c r="B30" s="10"/>
      <c r="C30" s="10"/>
      <c r="D30" s="10" t="s">
        <v>248</v>
      </c>
      <c r="E30" s="35" t="s">
        <v>260</v>
      </c>
      <c r="F30" s="10" t="s">
        <v>256</v>
      </c>
      <c r="G30" s="91">
        <v>134.05000000000001</v>
      </c>
      <c r="H30" s="91">
        <v>0</v>
      </c>
      <c r="I30" s="92">
        <f t="shared" si="12"/>
        <v>134.05000000000001</v>
      </c>
      <c r="J30" s="13">
        <f>I30*4442</f>
        <v>595450.10000000009</v>
      </c>
      <c r="K30" s="10" t="s">
        <v>18</v>
      </c>
      <c r="L30" s="10" t="s">
        <v>261</v>
      </c>
      <c r="M30" s="54"/>
      <c r="N30" s="56"/>
      <c r="O30" s="56"/>
      <c r="P30" s="56"/>
      <c r="Q30" s="57"/>
      <c r="R30" s="57"/>
      <c r="S30" s="58"/>
      <c r="T30" s="58"/>
      <c r="U30" s="59"/>
      <c r="V30" s="56"/>
    </row>
    <row r="31" spans="1:22" ht="15" customHeight="1" x14ac:dyDescent="0.2">
      <c r="A31" s="80"/>
      <c r="B31" s="82"/>
      <c r="C31" s="82"/>
      <c r="D31" s="82"/>
      <c r="E31" s="82"/>
      <c r="F31" s="82"/>
      <c r="G31" s="82"/>
      <c r="H31" s="82"/>
      <c r="I31" s="82"/>
      <c r="J31" s="82"/>
      <c r="K31" s="82"/>
      <c r="L31" s="82"/>
    </row>
    <row r="32" spans="1:22" ht="114" customHeight="1" x14ac:dyDescent="0.2">
      <c r="A32" s="94" t="s">
        <v>14</v>
      </c>
      <c r="B32" s="10"/>
      <c r="C32" s="10"/>
      <c r="D32" s="10" t="s">
        <v>35</v>
      </c>
      <c r="E32" s="35" t="s">
        <v>262</v>
      </c>
      <c r="F32" s="10" t="s">
        <v>263</v>
      </c>
      <c r="G32" s="12">
        <v>1269000</v>
      </c>
      <c r="H32" s="12">
        <f t="shared" ref="H32:H34" si="14">G32*19%</f>
        <v>241110</v>
      </c>
      <c r="I32" s="13">
        <f t="shared" ref="I32:I34" si="15">G32+H32</f>
        <v>1510110</v>
      </c>
      <c r="J32" s="13">
        <f t="shared" ref="J32:J34" si="16">I32</f>
        <v>1510110</v>
      </c>
      <c r="K32" s="14" t="s">
        <v>18</v>
      </c>
      <c r="L32" s="10" t="s">
        <v>264</v>
      </c>
      <c r="M32" s="54"/>
      <c r="N32" s="57">
        <f>AVERAGE(J32:J34)</f>
        <v>1705270</v>
      </c>
      <c r="O32" s="56"/>
      <c r="P32" s="56"/>
      <c r="Q32" s="57"/>
      <c r="R32" s="57"/>
      <c r="S32" s="58"/>
      <c r="T32" s="58"/>
      <c r="U32" s="59"/>
      <c r="V32" s="56"/>
    </row>
    <row r="33" spans="1:22" ht="109.5" customHeight="1" x14ac:dyDescent="0.2">
      <c r="A33" s="94" t="s">
        <v>20</v>
      </c>
      <c r="B33" s="10"/>
      <c r="C33" s="10"/>
      <c r="D33" s="10" t="s">
        <v>265</v>
      </c>
      <c r="E33" s="60" t="s">
        <v>266</v>
      </c>
      <c r="F33" s="10" t="s">
        <v>263</v>
      </c>
      <c r="G33" s="52">
        <v>1597000</v>
      </c>
      <c r="H33" s="52">
        <f t="shared" si="14"/>
        <v>303430</v>
      </c>
      <c r="I33" s="53">
        <f t="shared" si="15"/>
        <v>1900430</v>
      </c>
      <c r="J33" s="53">
        <f t="shared" si="16"/>
        <v>1900430</v>
      </c>
      <c r="K33" s="14" t="s">
        <v>18</v>
      </c>
      <c r="L33" s="10" t="s">
        <v>267</v>
      </c>
      <c r="M33" s="54"/>
      <c r="N33" s="56"/>
      <c r="O33" s="62"/>
      <c r="P33" s="56"/>
      <c r="Q33" s="63"/>
      <c r="R33" s="63"/>
      <c r="S33" s="64"/>
      <c r="T33" s="65"/>
      <c r="U33" s="59"/>
      <c r="V33" s="56"/>
    </row>
    <row r="34" spans="1:22" ht="101.25" customHeight="1" x14ac:dyDescent="0.2">
      <c r="A34" s="94" t="s">
        <v>24</v>
      </c>
      <c r="B34" s="10"/>
      <c r="C34" s="10"/>
      <c r="D34" s="10" t="s">
        <v>21</v>
      </c>
      <c r="E34" s="60" t="s">
        <v>268</v>
      </c>
      <c r="F34" s="10" t="s">
        <v>263</v>
      </c>
      <c r="G34" s="12">
        <v>1433000</v>
      </c>
      <c r="H34" s="12">
        <f t="shared" si="14"/>
        <v>272270</v>
      </c>
      <c r="I34" s="13">
        <f t="shared" si="15"/>
        <v>1705270</v>
      </c>
      <c r="J34" s="13">
        <f t="shared" si="16"/>
        <v>1705270</v>
      </c>
      <c r="K34" s="14" t="s">
        <v>18</v>
      </c>
      <c r="L34" s="66" t="s">
        <v>269</v>
      </c>
      <c r="M34" s="54"/>
      <c r="N34" s="56"/>
      <c r="O34" s="67"/>
      <c r="P34" s="56"/>
      <c r="Q34" s="57"/>
      <c r="R34" s="57"/>
      <c r="S34" s="58"/>
      <c r="T34" s="58"/>
      <c r="U34" s="59"/>
      <c r="V34" s="68"/>
    </row>
    <row r="35" spans="1:22" ht="15" customHeight="1" x14ac:dyDescent="0.2">
      <c r="A35" s="80"/>
      <c r="B35" s="82"/>
      <c r="C35" s="82"/>
      <c r="D35" s="82"/>
      <c r="E35" s="82"/>
      <c r="F35" s="82"/>
      <c r="G35" s="82"/>
      <c r="H35" s="82"/>
      <c r="I35" s="82"/>
      <c r="J35" s="82"/>
      <c r="K35" s="82"/>
      <c r="L35" s="82"/>
    </row>
    <row r="36" spans="1:22" ht="108" customHeight="1" x14ac:dyDescent="0.2">
      <c r="A36" s="71" t="s">
        <v>14</v>
      </c>
      <c r="B36" s="9"/>
      <c r="C36" s="10"/>
      <c r="D36" s="10" t="s">
        <v>103</v>
      </c>
      <c r="E36" s="35" t="s">
        <v>104</v>
      </c>
      <c r="F36" s="10" t="s">
        <v>105</v>
      </c>
      <c r="G36" s="12">
        <v>86990</v>
      </c>
      <c r="H36" s="12">
        <f t="shared" ref="H36:H38" si="17">G36*19%</f>
        <v>16528.099999999999</v>
      </c>
      <c r="I36" s="13">
        <f t="shared" ref="I36:I38" si="18">G36+H36</f>
        <v>103518.1</v>
      </c>
      <c r="J36" s="13">
        <f t="shared" ref="J36:J38" si="19">I36</f>
        <v>103518.1</v>
      </c>
      <c r="K36" s="14" t="s">
        <v>18</v>
      </c>
      <c r="L36" s="10" t="s">
        <v>106</v>
      </c>
      <c r="M36" s="54"/>
      <c r="N36" s="56"/>
      <c r="O36" s="56"/>
      <c r="P36" s="56"/>
      <c r="Q36" s="57"/>
      <c r="R36" s="57"/>
      <c r="S36" s="58"/>
      <c r="T36" s="58"/>
      <c r="U36" s="59"/>
      <c r="V36" s="56"/>
    </row>
    <row r="37" spans="1:22" ht="96.75" customHeight="1" x14ac:dyDescent="0.2">
      <c r="A37" s="71" t="s">
        <v>20</v>
      </c>
      <c r="B37" s="9"/>
      <c r="C37" s="9"/>
      <c r="D37" s="10" t="s">
        <v>107</v>
      </c>
      <c r="E37" s="60" t="s">
        <v>108</v>
      </c>
      <c r="F37" s="10" t="s">
        <v>105</v>
      </c>
      <c r="G37" s="52">
        <v>165900</v>
      </c>
      <c r="H37" s="12">
        <f t="shared" si="17"/>
        <v>31521</v>
      </c>
      <c r="I37" s="13">
        <f t="shared" si="18"/>
        <v>197421</v>
      </c>
      <c r="J37" s="13">
        <f t="shared" si="19"/>
        <v>197421</v>
      </c>
      <c r="K37" s="14" t="s">
        <v>18</v>
      </c>
      <c r="L37" s="10" t="s">
        <v>109</v>
      </c>
      <c r="M37" s="54"/>
      <c r="N37" s="56"/>
      <c r="O37" s="62"/>
      <c r="P37" s="56"/>
      <c r="Q37" s="63"/>
      <c r="R37" s="63"/>
      <c r="S37" s="64"/>
      <c r="T37" s="65"/>
      <c r="U37" s="59"/>
      <c r="V37" s="56"/>
    </row>
    <row r="38" spans="1:22" ht="100.5" customHeight="1" x14ac:dyDescent="0.2">
      <c r="A38" s="71" t="s">
        <v>24</v>
      </c>
      <c r="B38" s="10"/>
      <c r="C38" s="10"/>
      <c r="D38" s="10" t="s">
        <v>110</v>
      </c>
      <c r="E38" s="60" t="s">
        <v>111</v>
      </c>
      <c r="F38" s="10" t="s">
        <v>105</v>
      </c>
      <c r="G38" s="12">
        <v>118860</v>
      </c>
      <c r="H38" s="12">
        <f t="shared" si="17"/>
        <v>22583.4</v>
      </c>
      <c r="I38" s="13">
        <f t="shared" si="18"/>
        <v>141443.4</v>
      </c>
      <c r="J38" s="13">
        <f t="shared" si="19"/>
        <v>141443.4</v>
      </c>
      <c r="K38" s="14" t="s">
        <v>18</v>
      </c>
      <c r="L38" s="66" t="s">
        <v>106</v>
      </c>
      <c r="M38" s="54"/>
      <c r="N38" s="56"/>
      <c r="O38" s="67"/>
      <c r="P38" s="56"/>
      <c r="Q38" s="57"/>
      <c r="R38" s="57"/>
      <c r="S38" s="58"/>
      <c r="T38" s="58"/>
      <c r="U38" s="59"/>
      <c r="V38" s="68"/>
    </row>
    <row r="39" spans="1:22" ht="15" customHeight="1" x14ac:dyDescent="0.2">
      <c r="A39" s="80"/>
      <c r="B39" s="82"/>
      <c r="C39" s="82"/>
      <c r="D39" s="82"/>
      <c r="E39" s="82"/>
      <c r="F39" s="82"/>
      <c r="G39" s="82"/>
      <c r="H39" s="82"/>
      <c r="I39" s="82"/>
      <c r="J39" s="82"/>
      <c r="K39" s="82"/>
      <c r="L39" s="82"/>
    </row>
    <row r="40" spans="1:22" ht="120" customHeight="1" x14ac:dyDescent="0.2">
      <c r="A40" s="70" t="s">
        <v>14</v>
      </c>
      <c r="B40" s="9"/>
      <c r="C40" s="10"/>
      <c r="D40" s="10" t="s">
        <v>15</v>
      </c>
      <c r="E40" s="35" t="s">
        <v>270</v>
      </c>
      <c r="F40" s="10" t="s">
        <v>271</v>
      </c>
      <c r="G40" s="12">
        <v>1490</v>
      </c>
      <c r="H40" s="12">
        <v>120</v>
      </c>
      <c r="I40" s="13">
        <f t="shared" ref="I40:I42" si="20">G40+H40</f>
        <v>1610</v>
      </c>
      <c r="J40" s="13">
        <f>I40*3995</f>
        <v>6431950</v>
      </c>
      <c r="K40" s="14" t="s">
        <v>18</v>
      </c>
      <c r="L40" s="10" t="s">
        <v>272</v>
      </c>
      <c r="M40" s="54"/>
      <c r="N40" s="57">
        <f>AVERAGE(J40:J42)</f>
        <v>6438210</v>
      </c>
      <c r="O40" s="56"/>
      <c r="P40" s="56"/>
      <c r="Q40" s="57"/>
      <c r="R40" s="57"/>
      <c r="S40" s="58"/>
      <c r="T40" s="58"/>
      <c r="U40" s="59"/>
      <c r="V40" s="56"/>
    </row>
    <row r="41" spans="1:22" ht="106.5" customHeight="1" x14ac:dyDescent="0.2">
      <c r="A41" s="70" t="s">
        <v>20</v>
      </c>
      <c r="B41" s="9"/>
      <c r="C41" s="9"/>
      <c r="D41" s="10" t="s">
        <v>273</v>
      </c>
      <c r="E41" s="60" t="s">
        <v>274</v>
      </c>
      <c r="F41" s="10" t="s">
        <v>271</v>
      </c>
      <c r="G41" s="52">
        <v>5276120</v>
      </c>
      <c r="H41" s="12">
        <v>0</v>
      </c>
      <c r="I41" s="13">
        <f t="shared" si="20"/>
        <v>5276120</v>
      </c>
      <c r="J41" s="13">
        <f t="shared" ref="J41:J42" si="21">I41</f>
        <v>5276120</v>
      </c>
      <c r="K41" s="14" t="s">
        <v>18</v>
      </c>
      <c r="L41" s="10" t="s">
        <v>275</v>
      </c>
      <c r="M41" s="54"/>
      <c r="N41" s="56"/>
      <c r="O41" s="62"/>
      <c r="P41" s="56"/>
      <c r="Q41" s="63"/>
      <c r="R41" s="63"/>
      <c r="S41" s="64"/>
      <c r="T41" s="65"/>
      <c r="U41" s="59"/>
      <c r="V41" s="56"/>
    </row>
    <row r="42" spans="1:22" ht="114.75" customHeight="1" x14ac:dyDescent="0.2">
      <c r="A42" s="70" t="s">
        <v>24</v>
      </c>
      <c r="B42" s="10"/>
      <c r="C42" s="10"/>
      <c r="D42" s="10" t="s">
        <v>219</v>
      </c>
      <c r="E42" s="60" t="s">
        <v>276</v>
      </c>
      <c r="F42" s="10" t="s">
        <v>271</v>
      </c>
      <c r="G42" s="12">
        <v>7606560</v>
      </c>
      <c r="H42" s="12">
        <v>0</v>
      </c>
      <c r="I42" s="13">
        <f t="shared" si="20"/>
        <v>7606560</v>
      </c>
      <c r="J42" s="13">
        <f t="shared" si="21"/>
        <v>7606560</v>
      </c>
      <c r="K42" s="14" t="s">
        <v>18</v>
      </c>
      <c r="L42" s="66" t="s">
        <v>277</v>
      </c>
      <c r="M42" s="54"/>
      <c r="N42" s="56"/>
      <c r="O42" s="67"/>
      <c r="P42" s="56"/>
      <c r="Q42" s="57"/>
      <c r="R42" s="57"/>
      <c r="S42" s="58"/>
      <c r="T42" s="58"/>
      <c r="U42" s="59"/>
      <c r="V42" s="68"/>
    </row>
    <row r="43" spans="1:22" ht="138.75" customHeight="1" x14ac:dyDescent="0.2">
      <c r="A43" s="133" t="s">
        <v>278</v>
      </c>
      <c r="B43" s="131"/>
      <c r="C43" s="131"/>
      <c r="D43" s="131"/>
      <c r="E43" s="131"/>
      <c r="F43" s="131"/>
      <c r="G43" s="131"/>
      <c r="H43" s="131"/>
      <c r="I43" s="131"/>
      <c r="J43" s="131"/>
      <c r="K43" s="131"/>
      <c r="L43" s="132"/>
    </row>
    <row r="44" spans="1:22" ht="12.75" customHeight="1" x14ac:dyDescent="0.3">
      <c r="B44" s="88"/>
      <c r="C44" s="88"/>
      <c r="D44" s="88"/>
      <c r="E44" s="88"/>
      <c r="L44" s="88"/>
    </row>
    <row r="45" spans="1:22" ht="75" customHeight="1" x14ac:dyDescent="0.2">
      <c r="A45" s="133" t="s">
        <v>279</v>
      </c>
      <c r="B45" s="131"/>
      <c r="C45" s="131"/>
      <c r="D45" s="131"/>
      <c r="E45" s="131"/>
      <c r="F45" s="131"/>
      <c r="G45" s="131"/>
      <c r="H45" s="131"/>
      <c r="I45" s="131"/>
      <c r="J45" s="131"/>
      <c r="K45" s="131"/>
      <c r="L45" s="132"/>
    </row>
    <row r="53" spans="2:12" ht="12.75" customHeight="1" x14ac:dyDescent="0.3">
      <c r="B53" s="88"/>
      <c r="C53" s="88"/>
      <c r="D53" s="88"/>
      <c r="E53" s="88"/>
      <c r="L53" s="88"/>
    </row>
    <row r="54" spans="2:12" ht="12.75" customHeight="1" x14ac:dyDescent="0.3">
      <c r="B54" s="88"/>
      <c r="C54" s="88"/>
      <c r="D54" s="88"/>
      <c r="E54" s="88"/>
      <c r="L54" s="88"/>
    </row>
    <row r="55" spans="2:12" ht="12.75" customHeight="1" x14ac:dyDescent="0.3">
      <c r="B55" s="88"/>
      <c r="C55" s="88"/>
      <c r="D55" s="88"/>
      <c r="E55" s="88"/>
      <c r="L55" s="88"/>
    </row>
    <row r="56" spans="2:12" ht="12.75" customHeight="1" x14ac:dyDescent="0.3">
      <c r="B56" s="88"/>
      <c r="C56" s="88"/>
      <c r="D56" s="88"/>
      <c r="E56" s="88"/>
      <c r="L56" s="88"/>
    </row>
    <row r="57" spans="2:12" ht="12.75" customHeight="1" x14ac:dyDescent="0.3">
      <c r="B57" s="88"/>
      <c r="C57" s="88"/>
      <c r="D57" s="88"/>
      <c r="E57" s="88"/>
      <c r="L57" s="88"/>
    </row>
    <row r="58" spans="2:12" ht="12.75" customHeight="1" x14ac:dyDescent="0.3">
      <c r="B58" s="88"/>
      <c r="C58" s="88"/>
      <c r="D58" s="88"/>
      <c r="E58" s="88"/>
      <c r="L58" s="88"/>
    </row>
    <row r="59" spans="2:12" ht="12.75" customHeight="1" x14ac:dyDescent="0.3">
      <c r="B59" s="88"/>
      <c r="C59" s="88"/>
      <c r="D59" s="88"/>
      <c r="E59" s="88"/>
      <c r="L59" s="88"/>
    </row>
    <row r="60" spans="2:12" ht="12.75" customHeight="1" x14ac:dyDescent="0.3">
      <c r="B60" s="88"/>
      <c r="C60" s="88"/>
      <c r="D60" s="88"/>
      <c r="E60" s="88"/>
      <c r="L60" s="88"/>
    </row>
    <row r="61" spans="2:12" ht="12.75" customHeight="1" x14ac:dyDescent="0.3">
      <c r="B61" s="88"/>
      <c r="C61" s="88"/>
      <c r="D61" s="88"/>
      <c r="E61" s="88"/>
      <c r="L61" s="88"/>
    </row>
    <row r="62" spans="2:12" ht="12.75" customHeight="1" x14ac:dyDescent="0.3">
      <c r="B62" s="88"/>
      <c r="C62" s="88"/>
      <c r="D62" s="88"/>
      <c r="E62" s="88"/>
      <c r="L62" s="88"/>
    </row>
    <row r="63" spans="2:12" ht="12.75" customHeight="1" x14ac:dyDescent="0.3">
      <c r="B63" s="88"/>
      <c r="C63" s="88"/>
      <c r="D63" s="88"/>
      <c r="E63" s="88"/>
      <c r="L63" s="88"/>
    </row>
    <row r="64" spans="2:12" ht="12.75" customHeight="1" x14ac:dyDescent="0.3">
      <c r="B64" s="88"/>
      <c r="C64" s="88"/>
      <c r="D64" s="88"/>
      <c r="E64" s="88"/>
      <c r="L64" s="88"/>
    </row>
    <row r="65" spans="2:12" ht="12.75" customHeight="1" x14ac:dyDescent="0.3">
      <c r="B65" s="88"/>
      <c r="C65" s="88"/>
      <c r="D65" s="88"/>
      <c r="E65" s="88"/>
      <c r="L65" s="88"/>
    </row>
    <row r="66" spans="2:12" ht="12.75" customHeight="1" x14ac:dyDescent="0.3">
      <c r="B66" s="88"/>
      <c r="C66" s="88"/>
      <c r="D66" s="88"/>
      <c r="E66" s="88"/>
      <c r="L66" s="88"/>
    </row>
    <row r="67" spans="2:12" ht="12.75" customHeight="1" x14ac:dyDescent="0.3">
      <c r="B67" s="88"/>
      <c r="C67" s="88"/>
      <c r="D67" s="88"/>
      <c r="E67" s="88"/>
      <c r="L67" s="88"/>
    </row>
    <row r="68" spans="2:12" ht="12.75" customHeight="1" x14ac:dyDescent="0.3">
      <c r="B68" s="88"/>
      <c r="C68" s="88"/>
      <c r="D68" s="88"/>
      <c r="E68" s="88"/>
      <c r="L68" s="88"/>
    </row>
    <row r="69" spans="2:12" ht="12.75" customHeight="1" x14ac:dyDescent="0.3">
      <c r="B69" s="88"/>
      <c r="C69" s="88"/>
      <c r="D69" s="88"/>
      <c r="E69" s="88"/>
      <c r="L69" s="88"/>
    </row>
    <row r="70" spans="2:12" ht="12.75" customHeight="1" x14ac:dyDescent="0.3">
      <c r="B70" s="88"/>
      <c r="C70" s="88"/>
      <c r="D70" s="88"/>
      <c r="E70" s="88"/>
      <c r="L70" s="88"/>
    </row>
    <row r="71" spans="2:12" ht="12.75" customHeight="1" x14ac:dyDescent="0.3">
      <c r="B71" s="88"/>
      <c r="C71" s="88"/>
      <c r="D71" s="88"/>
      <c r="E71" s="88"/>
      <c r="L71" s="88"/>
    </row>
    <row r="72" spans="2:12" ht="12.75" customHeight="1" x14ac:dyDescent="0.3">
      <c r="B72" s="88"/>
      <c r="C72" s="88"/>
      <c r="D72" s="88"/>
      <c r="E72" s="88"/>
      <c r="L72" s="88"/>
    </row>
    <row r="73" spans="2:12" ht="12.75" customHeight="1" x14ac:dyDescent="0.3">
      <c r="B73" s="88"/>
      <c r="C73" s="88"/>
      <c r="D73" s="88"/>
      <c r="E73" s="88"/>
      <c r="L73" s="88"/>
    </row>
    <row r="74" spans="2:12" ht="12.75" customHeight="1" x14ac:dyDescent="0.3">
      <c r="B74" s="88"/>
      <c r="C74" s="88"/>
      <c r="D74" s="88"/>
      <c r="E74" s="88"/>
      <c r="L74" s="88"/>
    </row>
    <row r="75" spans="2:12" ht="12.75" customHeight="1" x14ac:dyDescent="0.3">
      <c r="B75" s="88"/>
      <c r="C75" s="88"/>
      <c r="D75" s="88"/>
      <c r="E75" s="88"/>
      <c r="L75" s="88"/>
    </row>
    <row r="76" spans="2:12" ht="12.75" customHeight="1" x14ac:dyDescent="0.3">
      <c r="B76" s="88"/>
      <c r="C76" s="88"/>
      <c r="D76" s="88"/>
      <c r="E76" s="88"/>
      <c r="L76" s="88"/>
    </row>
    <row r="77" spans="2:12" ht="12.75" customHeight="1" x14ac:dyDescent="0.3">
      <c r="B77" s="88"/>
      <c r="C77" s="88"/>
      <c r="D77" s="88"/>
      <c r="E77" s="88"/>
      <c r="L77" s="88"/>
    </row>
    <row r="78" spans="2:12" ht="12.75" customHeight="1" x14ac:dyDescent="0.3">
      <c r="B78" s="88"/>
      <c r="C78" s="88"/>
      <c r="D78" s="88"/>
      <c r="E78" s="88"/>
      <c r="L78" s="88"/>
    </row>
    <row r="79" spans="2:12" ht="12.75" customHeight="1" x14ac:dyDescent="0.3">
      <c r="B79" s="88"/>
      <c r="C79" s="88"/>
      <c r="D79" s="88"/>
      <c r="E79" s="88"/>
      <c r="L79" s="88"/>
    </row>
    <row r="80" spans="2:12" ht="12.75" customHeight="1" x14ac:dyDescent="0.3">
      <c r="B80" s="88"/>
      <c r="C80" s="88"/>
      <c r="D80" s="88"/>
      <c r="E80" s="88"/>
      <c r="L80" s="88"/>
    </row>
    <row r="81" spans="2:12" ht="12.75" customHeight="1" x14ac:dyDescent="0.3">
      <c r="B81" s="88"/>
      <c r="C81" s="88"/>
      <c r="D81" s="88"/>
      <c r="E81" s="88"/>
      <c r="L81" s="88"/>
    </row>
    <row r="82" spans="2:12" ht="12.75" customHeight="1" x14ac:dyDescent="0.3">
      <c r="B82" s="88"/>
      <c r="C82" s="88"/>
      <c r="D82" s="88"/>
      <c r="E82" s="88"/>
      <c r="L82" s="88"/>
    </row>
    <row r="83" spans="2:12" ht="12.75" customHeight="1" x14ac:dyDescent="0.3">
      <c r="B83" s="88"/>
      <c r="C83" s="88"/>
      <c r="D83" s="88"/>
      <c r="E83" s="88"/>
      <c r="L83" s="88"/>
    </row>
    <row r="84" spans="2:12" ht="12.75" customHeight="1" x14ac:dyDescent="0.3">
      <c r="B84" s="88"/>
      <c r="C84" s="88"/>
      <c r="D84" s="88"/>
      <c r="E84" s="88"/>
      <c r="L84" s="88"/>
    </row>
    <row r="85" spans="2:12" ht="12.75" customHeight="1" x14ac:dyDescent="0.3">
      <c r="B85" s="88"/>
      <c r="C85" s="88"/>
      <c r="D85" s="88"/>
      <c r="E85" s="88"/>
      <c r="L85" s="88"/>
    </row>
    <row r="86" spans="2:12" ht="12.75" customHeight="1" x14ac:dyDescent="0.3">
      <c r="B86" s="88"/>
      <c r="C86" s="88"/>
      <c r="D86" s="88"/>
      <c r="E86" s="88"/>
      <c r="L86" s="88"/>
    </row>
    <row r="87" spans="2:12" ht="12.75" customHeight="1" x14ac:dyDescent="0.3">
      <c r="B87" s="88"/>
      <c r="C87" s="88"/>
      <c r="D87" s="88"/>
      <c r="E87" s="88"/>
      <c r="L87" s="88"/>
    </row>
    <row r="88" spans="2:12" ht="12.75" customHeight="1" x14ac:dyDescent="0.3">
      <c r="B88" s="88"/>
      <c r="C88" s="88"/>
      <c r="D88" s="88"/>
      <c r="E88" s="88"/>
      <c r="L88" s="88"/>
    </row>
    <row r="89" spans="2:12" ht="12.75" customHeight="1" x14ac:dyDescent="0.3">
      <c r="B89" s="88"/>
      <c r="C89" s="88"/>
      <c r="D89" s="88"/>
      <c r="E89" s="88"/>
      <c r="L89" s="88"/>
    </row>
    <row r="90" spans="2:12" ht="12.75" customHeight="1" x14ac:dyDescent="0.3">
      <c r="B90" s="88"/>
      <c r="C90" s="88"/>
      <c r="D90" s="88"/>
      <c r="E90" s="88"/>
      <c r="L90" s="88"/>
    </row>
    <row r="91" spans="2:12" ht="12.75" customHeight="1" x14ac:dyDescent="0.3">
      <c r="B91" s="88"/>
      <c r="C91" s="88"/>
      <c r="D91" s="88"/>
      <c r="E91" s="88"/>
      <c r="L91" s="88"/>
    </row>
    <row r="92" spans="2:12" ht="12.75" customHeight="1" x14ac:dyDescent="0.3">
      <c r="B92" s="88"/>
      <c r="C92" s="88"/>
      <c r="D92" s="88"/>
      <c r="E92" s="88"/>
      <c r="L92" s="88"/>
    </row>
    <row r="93" spans="2:12" ht="12.75" customHeight="1" x14ac:dyDescent="0.3">
      <c r="B93" s="88"/>
      <c r="C93" s="88"/>
      <c r="D93" s="88"/>
      <c r="E93" s="88"/>
      <c r="L93" s="88"/>
    </row>
    <row r="94" spans="2:12" ht="12.75" customHeight="1" x14ac:dyDescent="0.3">
      <c r="B94" s="88"/>
      <c r="C94" s="88"/>
      <c r="D94" s="88"/>
      <c r="E94" s="88"/>
      <c r="L94" s="88"/>
    </row>
    <row r="95" spans="2:12" ht="12.75" customHeight="1" x14ac:dyDescent="0.3">
      <c r="B95" s="88"/>
      <c r="C95" s="88"/>
      <c r="D95" s="88"/>
      <c r="E95" s="88"/>
      <c r="L95" s="88"/>
    </row>
    <row r="96" spans="2:12" ht="12.75" customHeight="1" x14ac:dyDescent="0.3">
      <c r="B96" s="88"/>
      <c r="C96" s="88"/>
      <c r="D96" s="88"/>
      <c r="E96" s="88"/>
      <c r="L96" s="88"/>
    </row>
    <row r="97" spans="2:12" ht="12.75" customHeight="1" x14ac:dyDescent="0.3">
      <c r="B97" s="88"/>
      <c r="C97" s="88"/>
      <c r="D97" s="88"/>
      <c r="E97" s="88"/>
      <c r="L97" s="88"/>
    </row>
    <row r="98" spans="2:12" ht="12.75" customHeight="1" x14ac:dyDescent="0.3">
      <c r="B98" s="88"/>
      <c r="C98" s="88"/>
      <c r="D98" s="88"/>
      <c r="E98" s="88"/>
      <c r="L98" s="88"/>
    </row>
    <row r="99" spans="2:12" ht="12.75" customHeight="1" x14ac:dyDescent="0.3">
      <c r="B99" s="88"/>
      <c r="C99" s="88"/>
      <c r="D99" s="88"/>
      <c r="E99" s="88"/>
      <c r="L99" s="88"/>
    </row>
    <row r="100" spans="2:12" ht="12.75" customHeight="1" x14ac:dyDescent="0.3">
      <c r="B100" s="88"/>
      <c r="C100" s="88"/>
      <c r="D100" s="88"/>
      <c r="E100" s="88"/>
      <c r="L100" s="88"/>
    </row>
    <row r="101" spans="2:12" ht="12.75" customHeight="1" x14ac:dyDescent="0.3">
      <c r="B101" s="88"/>
      <c r="C101" s="88"/>
      <c r="D101" s="88"/>
      <c r="E101" s="88"/>
      <c r="L101" s="88"/>
    </row>
    <row r="102" spans="2:12" ht="12.75" customHeight="1" x14ac:dyDescent="0.3">
      <c r="B102" s="88"/>
      <c r="C102" s="88"/>
      <c r="D102" s="88"/>
      <c r="E102" s="88"/>
      <c r="L102" s="88"/>
    </row>
    <row r="103" spans="2:12" ht="12.75" customHeight="1" x14ac:dyDescent="0.3">
      <c r="B103" s="88"/>
      <c r="C103" s="88"/>
      <c r="D103" s="88"/>
      <c r="E103" s="88"/>
      <c r="L103" s="88"/>
    </row>
    <row r="104" spans="2:12" ht="12.75" customHeight="1" x14ac:dyDescent="0.3">
      <c r="B104" s="88"/>
      <c r="C104" s="88"/>
      <c r="D104" s="88"/>
      <c r="E104" s="88"/>
      <c r="L104" s="88"/>
    </row>
    <row r="105" spans="2:12" ht="12.75" customHeight="1" x14ac:dyDescent="0.3">
      <c r="B105" s="88"/>
      <c r="C105" s="88"/>
      <c r="D105" s="88"/>
      <c r="E105" s="88"/>
      <c r="L105" s="88"/>
    </row>
    <row r="106" spans="2:12" ht="12.75" customHeight="1" x14ac:dyDescent="0.3">
      <c r="B106" s="88"/>
      <c r="C106" s="88"/>
      <c r="D106" s="88"/>
      <c r="E106" s="88"/>
      <c r="L106" s="88"/>
    </row>
    <row r="107" spans="2:12" ht="12.75" customHeight="1" x14ac:dyDescent="0.3">
      <c r="B107" s="88"/>
      <c r="C107" s="88"/>
      <c r="D107" s="88"/>
      <c r="E107" s="88"/>
      <c r="L107" s="88"/>
    </row>
    <row r="108" spans="2:12" ht="12.75" customHeight="1" x14ac:dyDescent="0.3">
      <c r="B108" s="88"/>
      <c r="C108" s="88"/>
      <c r="D108" s="88"/>
      <c r="E108" s="88"/>
      <c r="L108" s="88"/>
    </row>
    <row r="109" spans="2:12" ht="12.75" customHeight="1" x14ac:dyDescent="0.3">
      <c r="B109" s="88"/>
      <c r="C109" s="88"/>
      <c r="D109" s="88"/>
      <c r="E109" s="88"/>
      <c r="L109" s="88"/>
    </row>
    <row r="110" spans="2:12" ht="12.75" customHeight="1" x14ac:dyDescent="0.3">
      <c r="B110" s="88"/>
      <c r="C110" s="88"/>
      <c r="D110" s="88"/>
      <c r="E110" s="88"/>
      <c r="L110" s="88"/>
    </row>
    <row r="111" spans="2:12" ht="12.75" customHeight="1" x14ac:dyDescent="0.3">
      <c r="B111" s="88"/>
      <c r="C111" s="88"/>
      <c r="D111" s="88"/>
      <c r="E111" s="88"/>
      <c r="L111" s="88"/>
    </row>
    <row r="112" spans="2:12" ht="12.75" customHeight="1" x14ac:dyDescent="0.3">
      <c r="B112" s="88"/>
      <c r="C112" s="88"/>
      <c r="D112" s="88"/>
      <c r="E112" s="88"/>
      <c r="L112" s="88"/>
    </row>
    <row r="113" spans="2:12" ht="12.75" customHeight="1" x14ac:dyDescent="0.3">
      <c r="B113" s="88"/>
      <c r="C113" s="88"/>
      <c r="D113" s="88"/>
      <c r="E113" s="88"/>
      <c r="L113" s="88"/>
    </row>
    <row r="114" spans="2:12" ht="12.75" customHeight="1" x14ac:dyDescent="0.3">
      <c r="B114" s="88"/>
      <c r="C114" s="88"/>
      <c r="D114" s="88"/>
      <c r="E114" s="88"/>
      <c r="L114" s="88"/>
    </row>
    <row r="115" spans="2:12" ht="12.75" customHeight="1" x14ac:dyDescent="0.3">
      <c r="B115" s="88"/>
      <c r="C115" s="88"/>
      <c r="D115" s="88"/>
      <c r="E115" s="88"/>
      <c r="L115" s="88"/>
    </row>
    <row r="116" spans="2:12" ht="12.75" customHeight="1" x14ac:dyDescent="0.3">
      <c r="B116" s="88"/>
      <c r="C116" s="88"/>
      <c r="D116" s="88"/>
      <c r="E116" s="88"/>
      <c r="L116" s="88"/>
    </row>
    <row r="117" spans="2:12" ht="12.75" customHeight="1" x14ac:dyDescent="0.3">
      <c r="B117" s="88"/>
      <c r="C117" s="88"/>
      <c r="D117" s="88"/>
      <c r="E117" s="88"/>
      <c r="L117" s="88"/>
    </row>
    <row r="118" spans="2:12" ht="12.75" customHeight="1" x14ac:dyDescent="0.3">
      <c r="B118" s="88"/>
      <c r="C118" s="88"/>
      <c r="D118" s="88"/>
      <c r="E118" s="88"/>
      <c r="L118" s="88"/>
    </row>
    <row r="119" spans="2:12" ht="12.75" customHeight="1" x14ac:dyDescent="0.3">
      <c r="B119" s="88"/>
      <c r="C119" s="88"/>
      <c r="D119" s="88"/>
      <c r="E119" s="88"/>
      <c r="L119" s="88"/>
    </row>
    <row r="120" spans="2:12" ht="12.75" customHeight="1" x14ac:dyDescent="0.3">
      <c r="B120" s="88"/>
      <c r="C120" s="88"/>
      <c r="D120" s="88"/>
      <c r="E120" s="88"/>
      <c r="L120" s="88"/>
    </row>
    <row r="121" spans="2:12" ht="12.75" customHeight="1" x14ac:dyDescent="0.3">
      <c r="B121" s="88"/>
      <c r="C121" s="88"/>
      <c r="D121" s="88"/>
      <c r="E121" s="88"/>
      <c r="L121" s="88"/>
    </row>
    <row r="122" spans="2:12" ht="12.75" customHeight="1" x14ac:dyDescent="0.3">
      <c r="B122" s="88"/>
      <c r="C122" s="88"/>
      <c r="D122" s="88"/>
      <c r="E122" s="88"/>
      <c r="L122" s="88"/>
    </row>
    <row r="123" spans="2:12" ht="12.75" customHeight="1" x14ac:dyDescent="0.3">
      <c r="B123" s="88"/>
      <c r="C123" s="88"/>
      <c r="D123" s="88"/>
      <c r="E123" s="88"/>
      <c r="L123" s="88"/>
    </row>
    <row r="124" spans="2:12" ht="12.75" customHeight="1" x14ac:dyDescent="0.3">
      <c r="B124" s="88"/>
      <c r="C124" s="88"/>
      <c r="D124" s="88"/>
      <c r="E124" s="88"/>
      <c r="L124" s="88"/>
    </row>
    <row r="125" spans="2:12" ht="12.75" customHeight="1" x14ac:dyDescent="0.3">
      <c r="B125" s="88"/>
      <c r="C125" s="88"/>
      <c r="D125" s="88"/>
      <c r="E125" s="88"/>
      <c r="L125" s="88"/>
    </row>
    <row r="126" spans="2:12" ht="12.75" customHeight="1" x14ac:dyDescent="0.3">
      <c r="B126" s="88"/>
      <c r="C126" s="88"/>
      <c r="D126" s="88"/>
      <c r="E126" s="88"/>
      <c r="L126" s="88"/>
    </row>
    <row r="127" spans="2:12" ht="12.75" customHeight="1" x14ac:dyDescent="0.3">
      <c r="B127" s="88"/>
      <c r="C127" s="88"/>
      <c r="D127" s="88"/>
      <c r="E127" s="88"/>
      <c r="L127" s="88"/>
    </row>
    <row r="128" spans="2:12" ht="12.75" customHeight="1" x14ac:dyDescent="0.3">
      <c r="B128" s="88"/>
      <c r="C128" s="88"/>
      <c r="D128" s="88"/>
      <c r="E128" s="88"/>
      <c r="L128" s="88"/>
    </row>
    <row r="129" spans="2:12" ht="12.75" customHeight="1" x14ac:dyDescent="0.3">
      <c r="B129" s="88"/>
      <c r="C129" s="88"/>
      <c r="D129" s="88"/>
      <c r="E129" s="88"/>
      <c r="L129" s="88"/>
    </row>
    <row r="130" spans="2:12" ht="12.75" customHeight="1" x14ac:dyDescent="0.3">
      <c r="B130" s="88"/>
      <c r="C130" s="88"/>
      <c r="D130" s="88"/>
      <c r="E130" s="88"/>
      <c r="L130" s="88"/>
    </row>
    <row r="131" spans="2:12" ht="12.75" customHeight="1" x14ac:dyDescent="0.3">
      <c r="B131" s="88"/>
      <c r="C131" s="88"/>
      <c r="D131" s="88"/>
      <c r="E131" s="88"/>
      <c r="L131" s="88"/>
    </row>
    <row r="132" spans="2:12" ht="12.75" customHeight="1" x14ac:dyDescent="0.3">
      <c r="B132" s="88"/>
      <c r="C132" s="88"/>
      <c r="D132" s="88"/>
      <c r="E132" s="88"/>
      <c r="L132" s="88"/>
    </row>
    <row r="133" spans="2:12" ht="12.75" customHeight="1" x14ac:dyDescent="0.3">
      <c r="B133" s="88"/>
      <c r="C133" s="88"/>
      <c r="D133" s="88"/>
      <c r="E133" s="88"/>
      <c r="L133" s="88"/>
    </row>
    <row r="134" spans="2:12" ht="12.75" customHeight="1" x14ac:dyDescent="0.3">
      <c r="B134" s="88"/>
      <c r="C134" s="88"/>
      <c r="D134" s="88"/>
      <c r="E134" s="88"/>
      <c r="L134" s="88"/>
    </row>
    <row r="135" spans="2:12" ht="12.75" customHeight="1" x14ac:dyDescent="0.3">
      <c r="B135" s="88"/>
      <c r="C135" s="88"/>
      <c r="D135" s="88"/>
      <c r="E135" s="88"/>
      <c r="L135" s="88"/>
    </row>
    <row r="136" spans="2:12" ht="12.75" customHeight="1" x14ac:dyDescent="0.3">
      <c r="B136" s="88"/>
      <c r="C136" s="88"/>
      <c r="D136" s="88"/>
      <c r="E136" s="88"/>
      <c r="L136" s="88"/>
    </row>
    <row r="137" spans="2:12" ht="12.75" customHeight="1" x14ac:dyDescent="0.3">
      <c r="B137" s="88"/>
      <c r="C137" s="88"/>
      <c r="D137" s="88"/>
      <c r="E137" s="88"/>
      <c r="L137" s="88"/>
    </row>
    <row r="138" spans="2:12" ht="12.75" customHeight="1" x14ac:dyDescent="0.3">
      <c r="B138" s="88"/>
      <c r="C138" s="88"/>
      <c r="D138" s="88"/>
      <c r="E138" s="88"/>
      <c r="L138" s="88"/>
    </row>
    <row r="139" spans="2:12" ht="12.75" customHeight="1" x14ac:dyDescent="0.3">
      <c r="B139" s="88"/>
      <c r="C139" s="88"/>
      <c r="D139" s="88"/>
      <c r="E139" s="88"/>
      <c r="L139" s="88"/>
    </row>
    <row r="140" spans="2:12" ht="12.75" customHeight="1" x14ac:dyDescent="0.3">
      <c r="B140" s="88"/>
      <c r="C140" s="88"/>
      <c r="D140" s="88"/>
      <c r="E140" s="88"/>
      <c r="L140" s="88"/>
    </row>
    <row r="141" spans="2:12" ht="12.75" customHeight="1" x14ac:dyDescent="0.3">
      <c r="B141" s="88"/>
      <c r="C141" s="88"/>
      <c r="D141" s="88"/>
      <c r="E141" s="88"/>
      <c r="L141" s="88"/>
    </row>
    <row r="142" spans="2:12" ht="12.75" customHeight="1" x14ac:dyDescent="0.3">
      <c r="B142" s="88"/>
      <c r="C142" s="88"/>
      <c r="D142" s="88"/>
      <c r="E142" s="88"/>
      <c r="L142" s="88"/>
    </row>
    <row r="143" spans="2:12" ht="12.75" customHeight="1" x14ac:dyDescent="0.3">
      <c r="B143" s="88"/>
      <c r="C143" s="88"/>
      <c r="D143" s="88"/>
      <c r="E143" s="88"/>
      <c r="L143" s="88"/>
    </row>
    <row r="144" spans="2:12" ht="12.75" customHeight="1" x14ac:dyDescent="0.3">
      <c r="B144" s="88"/>
      <c r="C144" s="88"/>
      <c r="D144" s="88"/>
      <c r="E144" s="88"/>
      <c r="L144" s="88"/>
    </row>
    <row r="145" spans="2:12" ht="12.75" customHeight="1" x14ac:dyDescent="0.3">
      <c r="B145" s="88"/>
      <c r="C145" s="88"/>
      <c r="D145" s="88"/>
      <c r="E145" s="88"/>
      <c r="L145" s="88"/>
    </row>
    <row r="146" spans="2:12" ht="12.75" customHeight="1" x14ac:dyDescent="0.3">
      <c r="B146" s="88"/>
      <c r="C146" s="88"/>
      <c r="D146" s="88"/>
      <c r="E146" s="88"/>
      <c r="L146" s="88"/>
    </row>
    <row r="147" spans="2:12" ht="12.75" customHeight="1" x14ac:dyDescent="0.3">
      <c r="B147" s="88"/>
      <c r="C147" s="88"/>
      <c r="D147" s="88"/>
      <c r="E147" s="88"/>
      <c r="L147" s="88"/>
    </row>
    <row r="148" spans="2:12" ht="12.75" customHeight="1" x14ac:dyDescent="0.3">
      <c r="B148" s="88"/>
      <c r="C148" s="88"/>
      <c r="D148" s="88"/>
      <c r="E148" s="88"/>
      <c r="L148" s="88"/>
    </row>
    <row r="149" spans="2:12" ht="12.75" customHeight="1" x14ac:dyDescent="0.3">
      <c r="B149" s="88"/>
      <c r="C149" s="88"/>
      <c r="D149" s="88"/>
      <c r="E149" s="88"/>
      <c r="L149" s="88"/>
    </row>
    <row r="150" spans="2:12" ht="12.75" customHeight="1" x14ac:dyDescent="0.3">
      <c r="B150" s="88"/>
      <c r="C150" s="88"/>
      <c r="D150" s="88"/>
      <c r="E150" s="88"/>
      <c r="L150" s="88"/>
    </row>
    <row r="151" spans="2:12" ht="12.75" customHeight="1" x14ac:dyDescent="0.3">
      <c r="B151" s="88"/>
      <c r="C151" s="88"/>
      <c r="D151" s="88"/>
      <c r="E151" s="88"/>
      <c r="L151" s="88"/>
    </row>
    <row r="152" spans="2:12" ht="12.75" customHeight="1" x14ac:dyDescent="0.3">
      <c r="B152" s="88"/>
      <c r="C152" s="88"/>
      <c r="D152" s="88"/>
      <c r="E152" s="88"/>
      <c r="L152" s="88"/>
    </row>
    <row r="153" spans="2:12" ht="12.75" customHeight="1" x14ac:dyDescent="0.3">
      <c r="B153" s="88"/>
      <c r="C153" s="88"/>
      <c r="D153" s="88"/>
      <c r="E153" s="88"/>
      <c r="L153" s="88"/>
    </row>
    <row r="154" spans="2:12" ht="12.75" customHeight="1" x14ac:dyDescent="0.3">
      <c r="B154" s="88"/>
      <c r="C154" s="88"/>
      <c r="D154" s="88"/>
      <c r="E154" s="88"/>
      <c r="L154" s="88"/>
    </row>
    <row r="155" spans="2:12" ht="12.75" customHeight="1" x14ac:dyDescent="0.3">
      <c r="B155" s="88"/>
      <c r="C155" s="88"/>
      <c r="D155" s="88"/>
      <c r="E155" s="88"/>
      <c r="L155" s="88"/>
    </row>
    <row r="156" spans="2:12" ht="12.75" customHeight="1" x14ac:dyDescent="0.3">
      <c r="B156" s="88"/>
      <c r="C156" s="88"/>
      <c r="D156" s="88"/>
      <c r="E156" s="88"/>
      <c r="L156" s="88"/>
    </row>
    <row r="157" spans="2:12" ht="12.75" customHeight="1" x14ac:dyDescent="0.3">
      <c r="B157" s="88"/>
      <c r="C157" s="88"/>
      <c r="D157" s="88"/>
      <c r="E157" s="88"/>
      <c r="L157" s="88"/>
    </row>
    <row r="158" spans="2:12" ht="12.75" customHeight="1" x14ac:dyDescent="0.3">
      <c r="B158" s="88"/>
      <c r="C158" s="88"/>
      <c r="D158" s="88"/>
      <c r="E158" s="88"/>
      <c r="L158" s="88"/>
    </row>
    <row r="159" spans="2:12" ht="12.75" customHeight="1" x14ac:dyDescent="0.3">
      <c r="B159" s="88"/>
      <c r="C159" s="88"/>
      <c r="D159" s="88"/>
      <c r="E159" s="88"/>
      <c r="L159" s="88"/>
    </row>
    <row r="160" spans="2:12" ht="12.75" customHeight="1" x14ac:dyDescent="0.3">
      <c r="B160" s="88"/>
      <c r="C160" s="88"/>
      <c r="D160" s="88"/>
      <c r="E160" s="88"/>
      <c r="L160" s="88"/>
    </row>
    <row r="161" spans="2:12" ht="12.75" customHeight="1" x14ac:dyDescent="0.3">
      <c r="B161" s="88"/>
      <c r="C161" s="88"/>
      <c r="D161" s="88"/>
      <c r="E161" s="88"/>
      <c r="L161" s="88"/>
    </row>
    <row r="162" spans="2:12" ht="12.75" customHeight="1" x14ac:dyDescent="0.3">
      <c r="B162" s="88"/>
      <c r="C162" s="88"/>
      <c r="D162" s="88"/>
      <c r="E162" s="88"/>
      <c r="L162" s="88"/>
    </row>
    <row r="163" spans="2:12" ht="12.75" customHeight="1" x14ac:dyDescent="0.3">
      <c r="B163" s="88"/>
      <c r="C163" s="88"/>
      <c r="D163" s="88"/>
      <c r="E163" s="88"/>
      <c r="L163" s="88"/>
    </row>
    <row r="164" spans="2:12" ht="12.75" customHeight="1" x14ac:dyDescent="0.3">
      <c r="B164" s="88"/>
      <c r="C164" s="88"/>
      <c r="D164" s="88"/>
      <c r="E164" s="88"/>
      <c r="L164" s="88"/>
    </row>
    <row r="165" spans="2:12" ht="12.75" customHeight="1" x14ac:dyDescent="0.3">
      <c r="B165" s="88"/>
      <c r="C165" s="88"/>
      <c r="D165" s="88"/>
      <c r="E165" s="88"/>
      <c r="L165" s="88"/>
    </row>
    <row r="166" spans="2:12" ht="12.75" customHeight="1" x14ac:dyDescent="0.3">
      <c r="B166" s="88"/>
      <c r="C166" s="88"/>
      <c r="D166" s="88"/>
      <c r="E166" s="88"/>
      <c r="L166" s="88"/>
    </row>
    <row r="167" spans="2:12" ht="12.75" customHeight="1" x14ac:dyDescent="0.3">
      <c r="B167" s="88"/>
      <c r="C167" s="88"/>
      <c r="D167" s="88"/>
      <c r="E167" s="88"/>
      <c r="L167" s="88"/>
    </row>
    <row r="168" spans="2:12" ht="12.75" customHeight="1" x14ac:dyDescent="0.3">
      <c r="B168" s="88"/>
      <c r="C168" s="88"/>
      <c r="D168" s="88"/>
      <c r="E168" s="88"/>
      <c r="L168" s="88"/>
    </row>
    <row r="169" spans="2:12" ht="12.75" customHeight="1" x14ac:dyDescent="0.3">
      <c r="B169" s="88"/>
      <c r="C169" s="88"/>
      <c r="D169" s="88"/>
      <c r="E169" s="88"/>
      <c r="L169" s="88"/>
    </row>
    <row r="170" spans="2:12" ht="12.75" customHeight="1" x14ac:dyDescent="0.3">
      <c r="B170" s="88"/>
      <c r="C170" s="88"/>
      <c r="D170" s="88"/>
      <c r="E170" s="88"/>
      <c r="L170" s="88"/>
    </row>
    <row r="171" spans="2:12" ht="12.75" customHeight="1" x14ac:dyDescent="0.3">
      <c r="B171" s="88"/>
      <c r="C171" s="88"/>
      <c r="D171" s="88"/>
      <c r="E171" s="88"/>
      <c r="L171" s="88"/>
    </row>
    <row r="172" spans="2:12" ht="12.75" customHeight="1" x14ac:dyDescent="0.3">
      <c r="B172" s="88"/>
      <c r="C172" s="88"/>
      <c r="D172" s="88"/>
      <c r="E172" s="88"/>
      <c r="L172" s="88"/>
    </row>
    <row r="173" spans="2:12" ht="12.75" customHeight="1" x14ac:dyDescent="0.3">
      <c r="B173" s="88"/>
      <c r="C173" s="88"/>
      <c r="D173" s="88"/>
      <c r="E173" s="88"/>
      <c r="L173" s="88"/>
    </row>
    <row r="174" spans="2:12" ht="12.75" customHeight="1" x14ac:dyDescent="0.3">
      <c r="B174" s="88"/>
      <c r="C174" s="88"/>
      <c r="D174" s="88"/>
      <c r="E174" s="88"/>
      <c r="L174" s="88"/>
    </row>
    <row r="175" spans="2:12" ht="12.75" customHeight="1" x14ac:dyDescent="0.3">
      <c r="B175" s="88"/>
      <c r="C175" s="88"/>
      <c r="D175" s="88"/>
      <c r="E175" s="88"/>
      <c r="L175" s="88"/>
    </row>
    <row r="176" spans="2:12" ht="12.75" customHeight="1" x14ac:dyDescent="0.3">
      <c r="B176" s="88"/>
      <c r="C176" s="88"/>
      <c r="D176" s="88"/>
      <c r="E176" s="88"/>
      <c r="L176" s="88"/>
    </row>
    <row r="177" spans="2:12" ht="12.75" customHeight="1" x14ac:dyDescent="0.3">
      <c r="B177" s="88"/>
      <c r="C177" s="88"/>
      <c r="D177" s="88"/>
      <c r="E177" s="88"/>
      <c r="L177" s="88"/>
    </row>
    <row r="178" spans="2:12" ht="12.75" customHeight="1" x14ac:dyDescent="0.3">
      <c r="B178" s="88"/>
      <c r="C178" s="88"/>
      <c r="D178" s="88"/>
      <c r="E178" s="88"/>
      <c r="L178" s="88"/>
    </row>
    <row r="179" spans="2:12" ht="12.75" customHeight="1" x14ac:dyDescent="0.3">
      <c r="B179" s="88"/>
      <c r="C179" s="88"/>
      <c r="D179" s="88"/>
      <c r="E179" s="88"/>
      <c r="L179" s="88"/>
    </row>
    <row r="180" spans="2:12" ht="12.75" customHeight="1" x14ac:dyDescent="0.3">
      <c r="B180" s="88"/>
      <c r="C180" s="88"/>
      <c r="D180" s="88"/>
      <c r="E180" s="88"/>
      <c r="L180" s="88"/>
    </row>
    <row r="181" spans="2:12" ht="12.75" customHeight="1" x14ac:dyDescent="0.3">
      <c r="B181" s="88"/>
      <c r="C181" s="88"/>
      <c r="D181" s="88"/>
      <c r="E181" s="88"/>
      <c r="L181" s="88"/>
    </row>
    <row r="182" spans="2:12" ht="12.75" customHeight="1" x14ac:dyDescent="0.3">
      <c r="B182" s="88"/>
      <c r="C182" s="88"/>
      <c r="D182" s="88"/>
      <c r="E182" s="88"/>
      <c r="L182" s="88"/>
    </row>
    <row r="183" spans="2:12" ht="12.75" customHeight="1" x14ac:dyDescent="0.3">
      <c r="B183" s="88"/>
      <c r="C183" s="88"/>
      <c r="D183" s="88"/>
      <c r="E183" s="88"/>
      <c r="L183" s="88"/>
    </row>
    <row r="184" spans="2:12" ht="12.75" customHeight="1" x14ac:dyDescent="0.3">
      <c r="B184" s="88"/>
      <c r="C184" s="88"/>
      <c r="D184" s="88"/>
      <c r="E184" s="88"/>
      <c r="L184" s="88"/>
    </row>
    <row r="185" spans="2:12" ht="12.75" customHeight="1" x14ac:dyDescent="0.3">
      <c r="B185" s="88"/>
      <c r="C185" s="88"/>
      <c r="D185" s="88"/>
      <c r="E185" s="88"/>
      <c r="L185" s="88"/>
    </row>
    <row r="186" spans="2:12" ht="12.75" customHeight="1" x14ac:dyDescent="0.3">
      <c r="B186" s="88"/>
      <c r="C186" s="88"/>
      <c r="D186" s="88"/>
      <c r="E186" s="88"/>
      <c r="L186" s="88"/>
    </row>
    <row r="187" spans="2:12" ht="12.75" customHeight="1" x14ac:dyDescent="0.3">
      <c r="B187" s="88"/>
      <c r="C187" s="88"/>
      <c r="D187" s="88"/>
      <c r="E187" s="88"/>
      <c r="L187" s="88"/>
    </row>
    <row r="188" spans="2:12" ht="12.75" customHeight="1" x14ac:dyDescent="0.3">
      <c r="B188" s="88"/>
      <c r="C188" s="88"/>
      <c r="D188" s="88"/>
      <c r="E188" s="88"/>
      <c r="L188" s="88"/>
    </row>
    <row r="189" spans="2:12" ht="12.75" customHeight="1" x14ac:dyDescent="0.3">
      <c r="B189" s="88"/>
      <c r="C189" s="88"/>
      <c r="D189" s="88"/>
      <c r="E189" s="88"/>
      <c r="L189" s="88"/>
    </row>
    <row r="190" spans="2:12" ht="12.75" customHeight="1" x14ac:dyDescent="0.3">
      <c r="B190" s="88"/>
      <c r="C190" s="88"/>
      <c r="D190" s="88"/>
      <c r="E190" s="88"/>
      <c r="L190" s="88"/>
    </row>
    <row r="191" spans="2:12" ht="12.75" customHeight="1" x14ac:dyDescent="0.3">
      <c r="B191" s="88"/>
      <c r="C191" s="88"/>
      <c r="D191" s="88"/>
      <c r="E191" s="88"/>
      <c r="L191" s="88"/>
    </row>
    <row r="192" spans="2:12" ht="12.75" customHeight="1" x14ac:dyDescent="0.3">
      <c r="B192" s="88"/>
      <c r="C192" s="88"/>
      <c r="D192" s="88"/>
      <c r="E192" s="88"/>
      <c r="L192" s="88"/>
    </row>
    <row r="193" spans="2:12" ht="12.75" customHeight="1" x14ac:dyDescent="0.3">
      <c r="B193" s="88"/>
      <c r="C193" s="88"/>
      <c r="D193" s="88"/>
      <c r="E193" s="88"/>
      <c r="L193" s="88"/>
    </row>
    <row r="194" spans="2:12" ht="12.75" customHeight="1" x14ac:dyDescent="0.3">
      <c r="B194" s="88"/>
      <c r="C194" s="88"/>
      <c r="D194" s="88"/>
      <c r="E194" s="88"/>
      <c r="L194" s="88"/>
    </row>
    <row r="195" spans="2:12" ht="12.75" customHeight="1" x14ac:dyDescent="0.3">
      <c r="B195" s="88"/>
      <c r="C195" s="88"/>
      <c r="D195" s="88"/>
      <c r="E195" s="88"/>
      <c r="L195" s="88"/>
    </row>
    <row r="196" spans="2:12" ht="12.75" customHeight="1" x14ac:dyDescent="0.3">
      <c r="B196" s="88"/>
      <c r="C196" s="88"/>
      <c r="D196" s="88"/>
      <c r="E196" s="88"/>
      <c r="L196" s="88"/>
    </row>
    <row r="197" spans="2:12" ht="12.75" customHeight="1" x14ac:dyDescent="0.3">
      <c r="B197" s="88"/>
      <c r="C197" s="88"/>
      <c r="D197" s="88"/>
      <c r="E197" s="88"/>
      <c r="L197" s="88"/>
    </row>
    <row r="198" spans="2:12" ht="12.75" customHeight="1" x14ac:dyDescent="0.3">
      <c r="B198" s="88"/>
      <c r="C198" s="88"/>
      <c r="D198" s="88"/>
      <c r="E198" s="88"/>
      <c r="L198" s="88"/>
    </row>
    <row r="199" spans="2:12" ht="12.75" customHeight="1" x14ac:dyDescent="0.3">
      <c r="B199" s="88"/>
      <c r="C199" s="88"/>
      <c r="D199" s="88"/>
      <c r="E199" s="88"/>
      <c r="L199" s="88"/>
    </row>
    <row r="200" spans="2:12" ht="12.75" customHeight="1" x14ac:dyDescent="0.3">
      <c r="B200" s="88"/>
      <c r="C200" s="88"/>
      <c r="D200" s="88"/>
      <c r="E200" s="88"/>
      <c r="L200" s="88"/>
    </row>
    <row r="201" spans="2:12" ht="12.75" customHeight="1" x14ac:dyDescent="0.3">
      <c r="B201" s="88"/>
      <c r="C201" s="88"/>
      <c r="D201" s="88"/>
      <c r="E201" s="88"/>
      <c r="L201" s="88"/>
    </row>
    <row r="202" spans="2:12" ht="12.75" customHeight="1" x14ac:dyDescent="0.3">
      <c r="B202" s="88"/>
      <c r="C202" s="88"/>
      <c r="D202" s="88"/>
      <c r="E202" s="88"/>
      <c r="L202" s="88"/>
    </row>
    <row r="203" spans="2:12" ht="12.75" customHeight="1" x14ac:dyDescent="0.3">
      <c r="B203" s="88"/>
      <c r="C203" s="88"/>
      <c r="D203" s="88"/>
      <c r="E203" s="88"/>
      <c r="L203" s="88"/>
    </row>
    <row r="204" spans="2:12" ht="12.75" customHeight="1" x14ac:dyDescent="0.3">
      <c r="B204" s="88"/>
      <c r="C204" s="88"/>
      <c r="D204" s="88"/>
      <c r="E204" s="88"/>
      <c r="L204" s="88"/>
    </row>
    <row r="205" spans="2:12" ht="12.75" customHeight="1" x14ac:dyDescent="0.3">
      <c r="B205" s="88"/>
      <c r="C205" s="88"/>
      <c r="D205" s="88"/>
      <c r="E205" s="88"/>
      <c r="L205" s="88"/>
    </row>
    <row r="206" spans="2:12" ht="12.75" customHeight="1" x14ac:dyDescent="0.3">
      <c r="B206" s="88"/>
      <c r="C206" s="88"/>
      <c r="D206" s="88"/>
      <c r="E206" s="88"/>
      <c r="L206" s="88"/>
    </row>
    <row r="207" spans="2:12" ht="12.75" customHeight="1" x14ac:dyDescent="0.3">
      <c r="B207" s="88"/>
      <c r="C207" s="88"/>
      <c r="D207" s="88"/>
      <c r="E207" s="88"/>
      <c r="L207" s="88"/>
    </row>
    <row r="208" spans="2:12" ht="12.75" customHeight="1" x14ac:dyDescent="0.3">
      <c r="B208" s="88"/>
      <c r="C208" s="88"/>
      <c r="D208" s="88"/>
      <c r="E208" s="88"/>
      <c r="L208" s="88"/>
    </row>
    <row r="209" spans="2:12" ht="12.75" customHeight="1" x14ac:dyDescent="0.3">
      <c r="B209" s="88"/>
      <c r="C209" s="88"/>
      <c r="D209" s="88"/>
      <c r="E209" s="88"/>
      <c r="L209" s="88"/>
    </row>
    <row r="210" spans="2:12" ht="12.75" customHeight="1" x14ac:dyDescent="0.3">
      <c r="B210" s="88"/>
      <c r="C210" s="88"/>
      <c r="D210" s="88"/>
      <c r="E210" s="88"/>
      <c r="L210" s="88"/>
    </row>
    <row r="211" spans="2:12" ht="12.75" customHeight="1" x14ac:dyDescent="0.3">
      <c r="B211" s="88"/>
      <c r="C211" s="88"/>
      <c r="D211" s="88"/>
      <c r="E211" s="88"/>
      <c r="L211" s="88"/>
    </row>
    <row r="212" spans="2:12" ht="12.75" customHeight="1" x14ac:dyDescent="0.3">
      <c r="B212" s="88"/>
      <c r="C212" s="88"/>
      <c r="D212" s="88"/>
      <c r="E212" s="88"/>
      <c r="L212" s="88"/>
    </row>
    <row r="213" spans="2:12" ht="12.75" customHeight="1" x14ac:dyDescent="0.3">
      <c r="B213" s="88"/>
      <c r="C213" s="88"/>
      <c r="D213" s="88"/>
      <c r="E213" s="88"/>
      <c r="L213" s="88"/>
    </row>
    <row r="214" spans="2:12" ht="12.75" customHeight="1" x14ac:dyDescent="0.3">
      <c r="B214" s="88"/>
      <c r="C214" s="88"/>
      <c r="D214" s="88"/>
      <c r="E214" s="88"/>
      <c r="L214" s="88"/>
    </row>
    <row r="215" spans="2:12" ht="12.75" customHeight="1" x14ac:dyDescent="0.3">
      <c r="B215" s="88"/>
      <c r="C215" s="88"/>
      <c r="D215" s="88"/>
      <c r="E215" s="88"/>
      <c r="L215" s="88"/>
    </row>
    <row r="216" spans="2:12" ht="12.75" customHeight="1" x14ac:dyDescent="0.3">
      <c r="B216" s="88"/>
      <c r="C216" s="88"/>
      <c r="D216" s="88"/>
      <c r="E216" s="88"/>
      <c r="L216" s="88"/>
    </row>
    <row r="217" spans="2:12" ht="12.75" customHeight="1" x14ac:dyDescent="0.3">
      <c r="B217" s="88"/>
      <c r="C217" s="88"/>
      <c r="D217" s="88"/>
      <c r="E217" s="88"/>
      <c r="L217" s="88"/>
    </row>
    <row r="218" spans="2:12" ht="12.75" customHeight="1" x14ac:dyDescent="0.3">
      <c r="B218" s="88"/>
      <c r="C218" s="88"/>
      <c r="D218" s="88"/>
      <c r="E218" s="88"/>
      <c r="L218" s="88"/>
    </row>
    <row r="219" spans="2:12" ht="12.75" customHeight="1" x14ac:dyDescent="0.3">
      <c r="B219" s="88"/>
      <c r="C219" s="88"/>
      <c r="D219" s="88"/>
      <c r="E219" s="88"/>
      <c r="L219" s="88"/>
    </row>
    <row r="220" spans="2:12" ht="12.75" customHeight="1" x14ac:dyDescent="0.3">
      <c r="B220" s="88"/>
      <c r="C220" s="88"/>
      <c r="D220" s="88"/>
      <c r="E220" s="88"/>
      <c r="L220" s="88"/>
    </row>
    <row r="221" spans="2:12" ht="12.75" customHeight="1" x14ac:dyDescent="0.3">
      <c r="B221" s="88"/>
      <c r="C221" s="88"/>
      <c r="D221" s="88"/>
      <c r="E221" s="88"/>
      <c r="L221" s="88"/>
    </row>
    <row r="222" spans="2:12" ht="12.75" customHeight="1" x14ac:dyDescent="0.3">
      <c r="B222" s="88"/>
      <c r="C222" s="88"/>
      <c r="D222" s="88"/>
      <c r="E222" s="88"/>
      <c r="L222" s="88"/>
    </row>
    <row r="223" spans="2:12" ht="12.75" customHeight="1" x14ac:dyDescent="0.3">
      <c r="B223" s="88"/>
      <c r="C223" s="88"/>
      <c r="D223" s="88"/>
      <c r="E223" s="88"/>
      <c r="L223" s="88"/>
    </row>
    <row r="224" spans="2:12" ht="12.75" customHeight="1" x14ac:dyDescent="0.3">
      <c r="B224" s="88"/>
      <c r="C224" s="88"/>
      <c r="D224" s="88"/>
      <c r="E224" s="88"/>
      <c r="L224" s="88"/>
    </row>
    <row r="225" spans="2:12" ht="12.75" customHeight="1" x14ac:dyDescent="0.3">
      <c r="B225" s="88"/>
      <c r="C225" s="88"/>
      <c r="D225" s="88"/>
      <c r="E225" s="88"/>
      <c r="L225" s="88"/>
    </row>
    <row r="226" spans="2:12" ht="12.75" customHeight="1" x14ac:dyDescent="0.3">
      <c r="B226" s="88"/>
      <c r="C226" s="88"/>
      <c r="D226" s="88"/>
      <c r="E226" s="88"/>
      <c r="L226" s="88"/>
    </row>
    <row r="227" spans="2:12" ht="12.75" customHeight="1" x14ac:dyDescent="0.3">
      <c r="B227" s="88"/>
      <c r="C227" s="88"/>
      <c r="D227" s="88"/>
      <c r="E227" s="88"/>
      <c r="L227" s="88"/>
    </row>
    <row r="228" spans="2:12" ht="12.75" customHeight="1" x14ac:dyDescent="0.3">
      <c r="B228" s="88"/>
      <c r="C228" s="88"/>
      <c r="D228" s="88"/>
      <c r="E228" s="88"/>
      <c r="L228" s="88"/>
    </row>
    <row r="229" spans="2:12" ht="12.75" customHeight="1" x14ac:dyDescent="0.3">
      <c r="B229" s="88"/>
      <c r="C229" s="88"/>
      <c r="D229" s="88"/>
      <c r="E229" s="88"/>
      <c r="L229" s="88"/>
    </row>
    <row r="230" spans="2:12" ht="12.75" customHeight="1" x14ac:dyDescent="0.3">
      <c r="B230" s="88"/>
      <c r="C230" s="88"/>
      <c r="D230" s="88"/>
      <c r="E230" s="88"/>
      <c r="L230" s="88"/>
    </row>
    <row r="231" spans="2:12" ht="12.75" customHeight="1" x14ac:dyDescent="0.3">
      <c r="B231" s="88"/>
      <c r="C231" s="88"/>
      <c r="D231" s="88"/>
      <c r="E231" s="88"/>
      <c r="L231" s="88"/>
    </row>
    <row r="232" spans="2:12" ht="12.75" customHeight="1" x14ac:dyDescent="0.3">
      <c r="B232" s="88"/>
      <c r="C232" s="88"/>
      <c r="D232" s="88"/>
      <c r="E232" s="88"/>
      <c r="L232" s="88"/>
    </row>
    <row r="233" spans="2:12" ht="12.75" customHeight="1" x14ac:dyDescent="0.3">
      <c r="B233" s="88"/>
      <c r="C233" s="88"/>
      <c r="D233" s="88"/>
      <c r="E233" s="88"/>
      <c r="L233" s="88"/>
    </row>
    <row r="234" spans="2:12" ht="12.75" customHeight="1" x14ac:dyDescent="0.3">
      <c r="B234" s="88"/>
      <c r="C234" s="88"/>
      <c r="D234" s="88"/>
      <c r="E234" s="88"/>
      <c r="L234" s="88"/>
    </row>
    <row r="235" spans="2:12" ht="12.75" customHeight="1" x14ac:dyDescent="0.3">
      <c r="B235" s="88"/>
      <c r="C235" s="88"/>
      <c r="D235" s="88"/>
      <c r="E235" s="88"/>
      <c r="L235" s="88"/>
    </row>
    <row r="236" spans="2:12" ht="12.75" customHeight="1" x14ac:dyDescent="0.3">
      <c r="B236" s="88"/>
      <c r="C236" s="88"/>
      <c r="D236" s="88"/>
      <c r="E236" s="88"/>
      <c r="L236" s="88"/>
    </row>
    <row r="237" spans="2:12" ht="12.75" customHeight="1" x14ac:dyDescent="0.3">
      <c r="B237" s="88"/>
      <c r="C237" s="88"/>
      <c r="D237" s="88"/>
      <c r="E237" s="88"/>
      <c r="L237" s="88"/>
    </row>
    <row r="238" spans="2:12" ht="12.75" customHeight="1" x14ac:dyDescent="0.3">
      <c r="B238" s="88"/>
      <c r="C238" s="88"/>
      <c r="D238" s="88"/>
      <c r="E238" s="88"/>
      <c r="L238" s="88"/>
    </row>
    <row r="239" spans="2:12" ht="12.75" customHeight="1" x14ac:dyDescent="0.3">
      <c r="B239" s="88"/>
      <c r="C239" s="88"/>
      <c r="D239" s="88"/>
      <c r="E239" s="88"/>
      <c r="L239" s="88"/>
    </row>
    <row r="240" spans="2:12" ht="12.75" customHeight="1" x14ac:dyDescent="0.3">
      <c r="B240" s="88"/>
      <c r="C240" s="88"/>
      <c r="D240" s="88"/>
      <c r="E240" s="88"/>
      <c r="L240" s="88"/>
    </row>
    <row r="241" spans="2:12" ht="12.75" customHeight="1" x14ac:dyDescent="0.3">
      <c r="B241" s="88"/>
      <c r="C241" s="88"/>
      <c r="D241" s="88"/>
      <c r="E241" s="88"/>
      <c r="L241" s="88"/>
    </row>
    <row r="242" spans="2:12" ht="12.75" customHeight="1" x14ac:dyDescent="0.3">
      <c r="B242" s="88"/>
      <c r="C242" s="88"/>
      <c r="D242" s="88"/>
      <c r="E242" s="88"/>
      <c r="L242" s="88"/>
    </row>
    <row r="243" spans="2:12" ht="12.75" customHeight="1" x14ac:dyDescent="0.3">
      <c r="B243" s="88"/>
      <c r="C243" s="88"/>
      <c r="D243" s="88"/>
      <c r="E243" s="88"/>
      <c r="L243" s="88"/>
    </row>
    <row r="244" spans="2:12" ht="12.75" customHeight="1" x14ac:dyDescent="0.3">
      <c r="B244" s="88"/>
      <c r="C244" s="88"/>
      <c r="D244" s="88"/>
      <c r="E244" s="88"/>
      <c r="L244" s="88"/>
    </row>
    <row r="245" spans="2:12" ht="12.75" customHeight="1" x14ac:dyDescent="0.3">
      <c r="B245" s="88"/>
      <c r="C245" s="88"/>
      <c r="D245" s="88"/>
      <c r="E245" s="88"/>
      <c r="L245" s="88"/>
    </row>
    <row r="246" spans="2:12" ht="12.75" customHeight="1" x14ac:dyDescent="0.3">
      <c r="B246" s="88"/>
      <c r="C246" s="88"/>
      <c r="D246" s="88"/>
      <c r="E246" s="88"/>
      <c r="L246" s="88"/>
    </row>
    <row r="247" spans="2:12" ht="12.75" customHeight="1" x14ac:dyDescent="0.3">
      <c r="B247" s="88"/>
      <c r="C247" s="88"/>
      <c r="D247" s="88"/>
      <c r="E247" s="88"/>
      <c r="L247" s="88"/>
    </row>
    <row r="248" spans="2:12" ht="12.75" customHeight="1" x14ac:dyDescent="0.3">
      <c r="B248" s="88"/>
      <c r="C248" s="88"/>
      <c r="D248" s="88"/>
      <c r="E248" s="88"/>
      <c r="L248" s="88"/>
    </row>
    <row r="249" spans="2:12" ht="12.75" customHeight="1" x14ac:dyDescent="0.3">
      <c r="B249" s="88"/>
      <c r="C249" s="88"/>
      <c r="D249" s="88"/>
      <c r="E249" s="88"/>
      <c r="L249" s="88"/>
    </row>
    <row r="250" spans="2:12" ht="12.75" customHeight="1" x14ac:dyDescent="0.3">
      <c r="B250" s="88"/>
      <c r="C250" s="88"/>
      <c r="D250" s="88"/>
      <c r="E250" s="88"/>
      <c r="L250" s="88"/>
    </row>
    <row r="251" spans="2:12" ht="12.75" customHeight="1" x14ac:dyDescent="0.3">
      <c r="B251" s="88"/>
      <c r="C251" s="88"/>
      <c r="D251" s="88"/>
      <c r="E251" s="88"/>
      <c r="L251" s="88"/>
    </row>
    <row r="252" spans="2:12" ht="12.75" customHeight="1" x14ac:dyDescent="0.3">
      <c r="B252" s="88"/>
      <c r="C252" s="88"/>
      <c r="D252" s="88"/>
      <c r="E252" s="88"/>
      <c r="L252" s="88"/>
    </row>
    <row r="253" spans="2:12" ht="12.75" customHeight="1" x14ac:dyDescent="0.3">
      <c r="B253" s="88"/>
      <c r="C253" s="88"/>
      <c r="D253" s="88"/>
      <c r="E253" s="88"/>
      <c r="L253" s="88"/>
    </row>
    <row r="254" spans="2:12" ht="12.75" customHeight="1" x14ac:dyDescent="0.3">
      <c r="B254" s="88"/>
      <c r="C254" s="88"/>
      <c r="D254" s="88"/>
      <c r="E254" s="88"/>
      <c r="L254" s="88"/>
    </row>
    <row r="255" spans="2:12" ht="12.75" customHeight="1" x14ac:dyDescent="0.3">
      <c r="B255" s="88"/>
      <c r="C255" s="88"/>
      <c r="D255" s="88"/>
      <c r="E255" s="88"/>
      <c r="L255" s="88"/>
    </row>
    <row r="256" spans="2:12" ht="12.75" customHeight="1" x14ac:dyDescent="0.3">
      <c r="B256" s="88"/>
      <c r="C256" s="88"/>
      <c r="D256" s="88"/>
      <c r="E256" s="88"/>
      <c r="L256" s="88"/>
    </row>
    <row r="257" spans="2:12" ht="12.75" customHeight="1" x14ac:dyDescent="0.3">
      <c r="B257" s="88"/>
      <c r="C257" s="88"/>
      <c r="D257" s="88"/>
      <c r="E257" s="88"/>
      <c r="L257" s="88"/>
    </row>
    <row r="258" spans="2:12" ht="12.75" customHeight="1" x14ac:dyDescent="0.3">
      <c r="B258" s="88"/>
      <c r="C258" s="88"/>
      <c r="D258" s="88"/>
      <c r="E258" s="88"/>
      <c r="L258" s="88"/>
    </row>
    <row r="259" spans="2:12" ht="12.75" customHeight="1" x14ac:dyDescent="0.3">
      <c r="B259" s="88"/>
      <c r="C259" s="88"/>
      <c r="D259" s="88"/>
      <c r="E259" s="88"/>
      <c r="L259" s="88"/>
    </row>
    <row r="260" spans="2:12" ht="12.75" customHeight="1" x14ac:dyDescent="0.3">
      <c r="B260" s="88"/>
      <c r="C260" s="88"/>
      <c r="D260" s="88"/>
      <c r="E260" s="88"/>
      <c r="L260" s="88"/>
    </row>
    <row r="261" spans="2:12" ht="12.75" customHeight="1" x14ac:dyDescent="0.3">
      <c r="B261" s="88"/>
      <c r="C261" s="88"/>
      <c r="D261" s="88"/>
      <c r="E261" s="88"/>
      <c r="L261" s="88"/>
    </row>
    <row r="262" spans="2:12" ht="12.75" customHeight="1" x14ac:dyDescent="0.3">
      <c r="B262" s="88"/>
      <c r="C262" s="88"/>
      <c r="D262" s="88"/>
      <c r="E262" s="88"/>
      <c r="L262" s="88"/>
    </row>
    <row r="263" spans="2:12" ht="12.75" customHeight="1" x14ac:dyDescent="0.3">
      <c r="B263" s="88"/>
      <c r="C263" s="88"/>
      <c r="D263" s="88"/>
      <c r="E263" s="88"/>
      <c r="L263" s="88"/>
    </row>
    <row r="264" spans="2:12" ht="12.75" customHeight="1" x14ac:dyDescent="0.3">
      <c r="B264" s="88"/>
      <c r="C264" s="88"/>
      <c r="D264" s="88"/>
      <c r="E264" s="88"/>
      <c r="L264" s="88"/>
    </row>
    <row r="265" spans="2:12" ht="12.75" customHeight="1" x14ac:dyDescent="0.3">
      <c r="B265" s="88"/>
      <c r="C265" s="88"/>
      <c r="D265" s="88"/>
      <c r="E265" s="88"/>
      <c r="L265" s="88"/>
    </row>
    <row r="266" spans="2:12" ht="12.75" customHeight="1" x14ac:dyDescent="0.3">
      <c r="B266" s="88"/>
      <c r="C266" s="88"/>
      <c r="D266" s="88"/>
      <c r="E266" s="88"/>
      <c r="L266" s="88"/>
    </row>
    <row r="267" spans="2:12" ht="12.75" customHeight="1" x14ac:dyDescent="0.3">
      <c r="B267" s="88"/>
      <c r="C267" s="88"/>
      <c r="D267" s="88"/>
      <c r="E267" s="88"/>
      <c r="L267" s="88"/>
    </row>
    <row r="268" spans="2:12" ht="12.75" customHeight="1" x14ac:dyDescent="0.3">
      <c r="B268" s="88"/>
      <c r="C268" s="88"/>
      <c r="D268" s="88"/>
      <c r="E268" s="88"/>
      <c r="L268" s="88"/>
    </row>
    <row r="269" spans="2:12" ht="12.75" customHeight="1" x14ac:dyDescent="0.3">
      <c r="B269" s="88"/>
      <c r="C269" s="88"/>
      <c r="D269" s="88"/>
      <c r="E269" s="88"/>
      <c r="L269" s="88"/>
    </row>
    <row r="270" spans="2:12" ht="12.75" customHeight="1" x14ac:dyDescent="0.3">
      <c r="B270" s="88"/>
      <c r="C270" s="88"/>
      <c r="D270" s="88"/>
      <c r="E270" s="88"/>
      <c r="L270" s="88"/>
    </row>
    <row r="271" spans="2:12" ht="12.75" customHeight="1" x14ac:dyDescent="0.3">
      <c r="B271" s="88"/>
      <c r="C271" s="88"/>
      <c r="D271" s="88"/>
      <c r="E271" s="88"/>
      <c r="L271" s="88"/>
    </row>
    <row r="272" spans="2:12" ht="12.75" customHeight="1" x14ac:dyDescent="0.3">
      <c r="B272" s="88"/>
      <c r="C272" s="88"/>
      <c r="D272" s="88"/>
      <c r="E272" s="88"/>
      <c r="L272" s="88"/>
    </row>
    <row r="273" spans="2:12" ht="12.75" customHeight="1" x14ac:dyDescent="0.3">
      <c r="B273" s="88"/>
      <c r="C273" s="88"/>
      <c r="D273" s="88"/>
      <c r="E273" s="88"/>
      <c r="L273" s="88"/>
    </row>
    <row r="274" spans="2:12" ht="12.75" customHeight="1" x14ac:dyDescent="0.3">
      <c r="B274" s="88"/>
      <c r="C274" s="88"/>
      <c r="D274" s="88"/>
      <c r="E274" s="88"/>
      <c r="L274" s="88"/>
    </row>
    <row r="275" spans="2:12" ht="12.75" customHeight="1" x14ac:dyDescent="0.3">
      <c r="B275" s="88"/>
      <c r="C275" s="88"/>
      <c r="D275" s="88"/>
      <c r="E275" s="88"/>
      <c r="L275" s="88"/>
    </row>
    <row r="276" spans="2:12" ht="12.75" customHeight="1" x14ac:dyDescent="0.3">
      <c r="B276" s="88"/>
      <c r="C276" s="88"/>
      <c r="D276" s="88"/>
      <c r="E276" s="88"/>
      <c r="L276" s="88"/>
    </row>
    <row r="277" spans="2:12" ht="12.75" customHeight="1" x14ac:dyDescent="0.3">
      <c r="B277" s="88"/>
      <c r="C277" s="88"/>
      <c r="D277" s="88"/>
      <c r="E277" s="88"/>
      <c r="L277" s="88"/>
    </row>
    <row r="278" spans="2:12" ht="12.75" customHeight="1" x14ac:dyDescent="0.3">
      <c r="B278" s="88"/>
      <c r="C278" s="88"/>
      <c r="D278" s="88"/>
      <c r="E278" s="88"/>
      <c r="L278" s="88"/>
    </row>
    <row r="279" spans="2:12" ht="12.75" customHeight="1" x14ac:dyDescent="0.3">
      <c r="B279" s="88"/>
      <c r="C279" s="88"/>
      <c r="D279" s="88"/>
      <c r="E279" s="88"/>
      <c r="L279" s="88"/>
    </row>
    <row r="280" spans="2:12" ht="12.75" customHeight="1" x14ac:dyDescent="0.3">
      <c r="B280" s="88"/>
      <c r="C280" s="88"/>
      <c r="D280" s="88"/>
      <c r="E280" s="88"/>
      <c r="L280" s="88"/>
    </row>
    <row r="281" spans="2:12" ht="12.75" customHeight="1" x14ac:dyDescent="0.3">
      <c r="B281" s="88"/>
      <c r="C281" s="88"/>
      <c r="D281" s="88"/>
      <c r="E281" s="88"/>
      <c r="L281" s="88"/>
    </row>
    <row r="282" spans="2:12" ht="12.75" customHeight="1" x14ac:dyDescent="0.3">
      <c r="B282" s="88"/>
      <c r="C282" s="88"/>
      <c r="D282" s="88"/>
      <c r="E282" s="88"/>
      <c r="L282" s="88"/>
    </row>
    <row r="283" spans="2:12" ht="12.75" customHeight="1" x14ac:dyDescent="0.3">
      <c r="B283" s="88"/>
      <c r="C283" s="88"/>
      <c r="D283" s="88"/>
      <c r="E283" s="88"/>
      <c r="L283" s="88"/>
    </row>
    <row r="284" spans="2:12" ht="12.75" customHeight="1" x14ac:dyDescent="0.3">
      <c r="B284" s="88"/>
      <c r="C284" s="88"/>
      <c r="D284" s="88"/>
      <c r="E284" s="88"/>
      <c r="L284" s="88"/>
    </row>
    <row r="285" spans="2:12" ht="12.75" customHeight="1" x14ac:dyDescent="0.3">
      <c r="B285" s="88"/>
      <c r="C285" s="88"/>
      <c r="D285" s="88"/>
      <c r="E285" s="88"/>
      <c r="L285" s="88"/>
    </row>
    <row r="286" spans="2:12" ht="12.75" customHeight="1" x14ac:dyDescent="0.3">
      <c r="B286" s="88"/>
      <c r="C286" s="88"/>
      <c r="D286" s="88"/>
      <c r="E286" s="88"/>
      <c r="L286" s="88"/>
    </row>
    <row r="287" spans="2:12" ht="12.75" customHeight="1" x14ac:dyDescent="0.3">
      <c r="B287" s="88"/>
      <c r="C287" s="88"/>
      <c r="D287" s="88"/>
      <c r="E287" s="88"/>
      <c r="L287" s="88"/>
    </row>
    <row r="288" spans="2:12" ht="12.75" customHeight="1" x14ac:dyDescent="0.3">
      <c r="B288" s="88"/>
      <c r="C288" s="88"/>
      <c r="D288" s="88"/>
      <c r="E288" s="88"/>
      <c r="L288" s="88"/>
    </row>
    <row r="289" spans="2:12" ht="12.75" customHeight="1" x14ac:dyDescent="0.3">
      <c r="B289" s="88"/>
      <c r="C289" s="88"/>
      <c r="D289" s="88"/>
      <c r="E289" s="88"/>
      <c r="L289" s="88"/>
    </row>
    <row r="290" spans="2:12" ht="12.75" customHeight="1" x14ac:dyDescent="0.3">
      <c r="B290" s="88"/>
      <c r="C290" s="88"/>
      <c r="D290" s="88"/>
      <c r="E290" s="88"/>
      <c r="L290" s="88"/>
    </row>
    <row r="291" spans="2:12" ht="12.75" customHeight="1" x14ac:dyDescent="0.3">
      <c r="B291" s="88"/>
      <c r="C291" s="88"/>
      <c r="D291" s="88"/>
      <c r="E291" s="88"/>
      <c r="L291" s="88"/>
    </row>
    <row r="292" spans="2:12" ht="12.75" customHeight="1" x14ac:dyDescent="0.3">
      <c r="B292" s="88"/>
      <c r="C292" s="88"/>
      <c r="D292" s="88"/>
      <c r="E292" s="88"/>
      <c r="L292" s="88"/>
    </row>
    <row r="293" spans="2:12" ht="12.75" customHeight="1" x14ac:dyDescent="0.3">
      <c r="B293" s="88"/>
      <c r="C293" s="88"/>
      <c r="D293" s="88"/>
      <c r="E293" s="88"/>
      <c r="L293" s="88"/>
    </row>
    <row r="294" spans="2:12" ht="12.75" customHeight="1" x14ac:dyDescent="0.3">
      <c r="B294" s="88"/>
      <c r="C294" s="88"/>
      <c r="D294" s="88"/>
      <c r="E294" s="88"/>
      <c r="L294" s="88"/>
    </row>
    <row r="295" spans="2:12" ht="12.75" customHeight="1" x14ac:dyDescent="0.3">
      <c r="B295" s="88"/>
      <c r="C295" s="88"/>
      <c r="D295" s="88"/>
      <c r="E295" s="88"/>
      <c r="L295" s="88"/>
    </row>
    <row r="296" spans="2:12" ht="12.75" customHeight="1" x14ac:dyDescent="0.3">
      <c r="B296" s="88"/>
      <c r="C296" s="88"/>
      <c r="D296" s="88"/>
      <c r="E296" s="88"/>
      <c r="L296" s="88"/>
    </row>
    <row r="297" spans="2:12" ht="12.75" customHeight="1" x14ac:dyDescent="0.3">
      <c r="B297" s="88"/>
      <c r="C297" s="88"/>
      <c r="D297" s="88"/>
      <c r="E297" s="88"/>
      <c r="L297" s="88"/>
    </row>
    <row r="298" spans="2:12" ht="12.75" customHeight="1" x14ac:dyDescent="0.3">
      <c r="B298" s="88"/>
      <c r="C298" s="88"/>
      <c r="D298" s="88"/>
      <c r="E298" s="88"/>
      <c r="L298" s="88"/>
    </row>
    <row r="299" spans="2:12" ht="12.75" customHeight="1" x14ac:dyDescent="0.3">
      <c r="B299" s="88"/>
      <c r="C299" s="88"/>
      <c r="D299" s="88"/>
      <c r="E299" s="88"/>
      <c r="L299" s="88"/>
    </row>
    <row r="300" spans="2:12" ht="12.75" customHeight="1" x14ac:dyDescent="0.3">
      <c r="B300" s="88"/>
      <c r="C300" s="88"/>
      <c r="D300" s="88"/>
      <c r="E300" s="88"/>
      <c r="L300" s="88"/>
    </row>
    <row r="301" spans="2:12" ht="12.75" customHeight="1" x14ac:dyDescent="0.3">
      <c r="B301" s="88"/>
      <c r="C301" s="88"/>
      <c r="D301" s="88"/>
      <c r="E301" s="88"/>
      <c r="L301" s="88"/>
    </row>
    <row r="302" spans="2:12" ht="12.75" customHeight="1" x14ac:dyDescent="0.3">
      <c r="B302" s="88"/>
      <c r="C302" s="88"/>
      <c r="D302" s="88"/>
      <c r="E302" s="88"/>
      <c r="L302" s="88"/>
    </row>
    <row r="303" spans="2:12" ht="12.75" customHeight="1" x14ac:dyDescent="0.3">
      <c r="B303" s="88"/>
      <c r="C303" s="88"/>
      <c r="D303" s="88"/>
      <c r="E303" s="88"/>
      <c r="L303" s="88"/>
    </row>
    <row r="304" spans="2:12" ht="12.75" customHeight="1" x14ac:dyDescent="0.3">
      <c r="B304" s="88"/>
      <c r="C304" s="88"/>
      <c r="D304" s="88"/>
      <c r="E304" s="88"/>
      <c r="L304" s="88"/>
    </row>
    <row r="305" spans="2:12" ht="12.75" customHeight="1" x14ac:dyDescent="0.3">
      <c r="B305" s="88"/>
      <c r="C305" s="88"/>
      <c r="D305" s="88"/>
      <c r="E305" s="88"/>
      <c r="L305" s="88"/>
    </row>
    <row r="306" spans="2:12" ht="12.75" customHeight="1" x14ac:dyDescent="0.3">
      <c r="B306" s="88"/>
      <c r="C306" s="88"/>
      <c r="D306" s="88"/>
      <c r="E306" s="88"/>
      <c r="L306" s="88"/>
    </row>
    <row r="307" spans="2:12" ht="12.75" customHeight="1" x14ac:dyDescent="0.3">
      <c r="B307" s="88"/>
      <c r="C307" s="88"/>
      <c r="D307" s="88"/>
      <c r="E307" s="88"/>
      <c r="L307" s="88"/>
    </row>
    <row r="308" spans="2:12" ht="12.75" customHeight="1" x14ac:dyDescent="0.3">
      <c r="B308" s="88"/>
      <c r="C308" s="88"/>
      <c r="D308" s="88"/>
      <c r="E308" s="88"/>
      <c r="L308" s="88"/>
    </row>
    <row r="309" spans="2:12" ht="12.75" customHeight="1" x14ac:dyDescent="0.3">
      <c r="B309" s="88"/>
      <c r="C309" s="88"/>
      <c r="D309" s="88"/>
      <c r="E309" s="88"/>
      <c r="L309" s="88"/>
    </row>
    <row r="310" spans="2:12" ht="12.75" customHeight="1" x14ac:dyDescent="0.3">
      <c r="B310" s="88"/>
      <c r="C310" s="88"/>
      <c r="D310" s="88"/>
      <c r="E310" s="88"/>
      <c r="L310" s="88"/>
    </row>
    <row r="311" spans="2:12" ht="12.75" customHeight="1" x14ac:dyDescent="0.3">
      <c r="B311" s="88"/>
      <c r="C311" s="88"/>
      <c r="D311" s="88"/>
      <c r="E311" s="88"/>
      <c r="L311" s="88"/>
    </row>
    <row r="312" spans="2:12" ht="12.75" customHeight="1" x14ac:dyDescent="0.3">
      <c r="B312" s="88"/>
      <c r="C312" s="88"/>
      <c r="D312" s="88"/>
      <c r="E312" s="88"/>
      <c r="L312" s="88"/>
    </row>
    <row r="313" spans="2:12" ht="12.75" customHeight="1" x14ac:dyDescent="0.3">
      <c r="B313" s="88"/>
      <c r="C313" s="88"/>
      <c r="D313" s="88"/>
      <c r="E313" s="88"/>
      <c r="L313" s="88"/>
    </row>
    <row r="314" spans="2:12" ht="12.75" customHeight="1" x14ac:dyDescent="0.3">
      <c r="B314" s="88"/>
      <c r="C314" s="88"/>
      <c r="D314" s="88"/>
      <c r="E314" s="88"/>
      <c r="L314" s="88"/>
    </row>
    <row r="315" spans="2:12" ht="12.75" customHeight="1" x14ac:dyDescent="0.3">
      <c r="B315" s="88"/>
      <c r="C315" s="88"/>
      <c r="D315" s="88"/>
      <c r="E315" s="88"/>
      <c r="L315" s="88"/>
    </row>
    <row r="316" spans="2:12" ht="12.75" customHeight="1" x14ac:dyDescent="0.3">
      <c r="B316" s="88"/>
      <c r="C316" s="88"/>
      <c r="D316" s="88"/>
      <c r="E316" s="88"/>
      <c r="L316" s="88"/>
    </row>
    <row r="317" spans="2:12" ht="12.75" customHeight="1" x14ac:dyDescent="0.3">
      <c r="B317" s="88"/>
      <c r="C317" s="88"/>
      <c r="D317" s="88"/>
      <c r="E317" s="88"/>
      <c r="L317" s="88"/>
    </row>
    <row r="318" spans="2:12" ht="12.75" customHeight="1" x14ac:dyDescent="0.3">
      <c r="B318" s="88"/>
      <c r="C318" s="88"/>
      <c r="D318" s="88"/>
      <c r="E318" s="88"/>
      <c r="L318" s="88"/>
    </row>
    <row r="319" spans="2:12" ht="12.75" customHeight="1" x14ac:dyDescent="0.3">
      <c r="B319" s="88"/>
      <c r="C319" s="88"/>
      <c r="D319" s="88"/>
      <c r="E319" s="88"/>
      <c r="L319" s="88"/>
    </row>
    <row r="320" spans="2:12" ht="12.75" customHeight="1" x14ac:dyDescent="0.3">
      <c r="B320" s="88"/>
      <c r="C320" s="88"/>
      <c r="D320" s="88"/>
      <c r="E320" s="88"/>
      <c r="L320" s="88"/>
    </row>
    <row r="321" spans="2:12" ht="12.75" customHeight="1" x14ac:dyDescent="0.3">
      <c r="B321" s="88"/>
      <c r="C321" s="88"/>
      <c r="D321" s="88"/>
      <c r="E321" s="88"/>
      <c r="L321" s="88"/>
    </row>
    <row r="322" spans="2:12" ht="12.75" customHeight="1" x14ac:dyDescent="0.3">
      <c r="B322" s="88"/>
      <c r="C322" s="88"/>
      <c r="D322" s="88"/>
      <c r="E322" s="88"/>
      <c r="L322" s="88"/>
    </row>
    <row r="323" spans="2:12" ht="12.75" customHeight="1" x14ac:dyDescent="0.3">
      <c r="B323" s="88"/>
      <c r="C323" s="88"/>
      <c r="D323" s="88"/>
      <c r="E323" s="88"/>
      <c r="L323" s="88"/>
    </row>
    <row r="324" spans="2:12" ht="12.75" customHeight="1" x14ac:dyDescent="0.3">
      <c r="B324" s="88"/>
      <c r="C324" s="88"/>
      <c r="D324" s="88"/>
      <c r="E324" s="88"/>
      <c r="L324" s="88"/>
    </row>
    <row r="325" spans="2:12" ht="12.75" customHeight="1" x14ac:dyDescent="0.3">
      <c r="B325" s="88"/>
      <c r="C325" s="88"/>
      <c r="D325" s="88"/>
      <c r="E325" s="88"/>
      <c r="L325" s="88"/>
    </row>
    <row r="326" spans="2:12" ht="12.75" customHeight="1" x14ac:dyDescent="0.3">
      <c r="B326" s="88"/>
      <c r="C326" s="88"/>
      <c r="D326" s="88"/>
      <c r="E326" s="88"/>
      <c r="L326" s="88"/>
    </row>
    <row r="327" spans="2:12" ht="12.75" customHeight="1" x14ac:dyDescent="0.3">
      <c r="B327" s="88"/>
      <c r="C327" s="88"/>
      <c r="D327" s="88"/>
      <c r="E327" s="88"/>
      <c r="L327" s="88"/>
    </row>
    <row r="328" spans="2:12" ht="12.75" customHeight="1" x14ac:dyDescent="0.3">
      <c r="B328" s="88"/>
      <c r="C328" s="88"/>
      <c r="D328" s="88"/>
      <c r="E328" s="88"/>
      <c r="L328" s="88"/>
    </row>
    <row r="329" spans="2:12" ht="12.75" customHeight="1" x14ac:dyDescent="0.3">
      <c r="B329" s="88"/>
      <c r="C329" s="88"/>
      <c r="D329" s="88"/>
      <c r="E329" s="88"/>
      <c r="L329" s="88"/>
    </row>
    <row r="330" spans="2:12" ht="12.75" customHeight="1" x14ac:dyDescent="0.3">
      <c r="B330" s="88"/>
      <c r="C330" s="88"/>
      <c r="D330" s="88"/>
      <c r="E330" s="88"/>
      <c r="L330" s="88"/>
    </row>
    <row r="331" spans="2:12" ht="12.75" customHeight="1" x14ac:dyDescent="0.3">
      <c r="B331" s="88"/>
      <c r="C331" s="88"/>
      <c r="D331" s="88"/>
      <c r="E331" s="88"/>
      <c r="L331" s="88"/>
    </row>
    <row r="332" spans="2:12" ht="12.75" customHeight="1" x14ac:dyDescent="0.3">
      <c r="B332" s="88"/>
      <c r="C332" s="88"/>
      <c r="D332" s="88"/>
      <c r="E332" s="88"/>
      <c r="L332" s="88"/>
    </row>
    <row r="333" spans="2:12" ht="12.75" customHeight="1" x14ac:dyDescent="0.3">
      <c r="B333" s="88"/>
      <c r="C333" s="88"/>
      <c r="D333" s="88"/>
      <c r="E333" s="88"/>
      <c r="L333" s="88"/>
    </row>
    <row r="334" spans="2:12" ht="12.75" customHeight="1" x14ac:dyDescent="0.3">
      <c r="B334" s="88"/>
      <c r="C334" s="88"/>
      <c r="D334" s="88"/>
      <c r="E334" s="88"/>
      <c r="L334" s="88"/>
    </row>
    <row r="335" spans="2:12" ht="12.75" customHeight="1" x14ac:dyDescent="0.3">
      <c r="B335" s="88"/>
      <c r="C335" s="88"/>
      <c r="D335" s="88"/>
      <c r="E335" s="88"/>
      <c r="L335" s="88"/>
    </row>
    <row r="336" spans="2:12" ht="12.75" customHeight="1" x14ac:dyDescent="0.3">
      <c r="B336" s="88"/>
      <c r="C336" s="88"/>
      <c r="D336" s="88"/>
      <c r="E336" s="88"/>
      <c r="L336" s="88"/>
    </row>
    <row r="337" spans="2:12" ht="12.75" customHeight="1" x14ac:dyDescent="0.3">
      <c r="B337" s="88"/>
      <c r="C337" s="88"/>
      <c r="D337" s="88"/>
      <c r="E337" s="88"/>
      <c r="L337" s="88"/>
    </row>
    <row r="338" spans="2:12" ht="12.75" customHeight="1" x14ac:dyDescent="0.3">
      <c r="B338" s="88"/>
      <c r="C338" s="88"/>
      <c r="D338" s="88"/>
      <c r="E338" s="88"/>
      <c r="L338" s="88"/>
    </row>
    <row r="339" spans="2:12" ht="12.75" customHeight="1" x14ac:dyDescent="0.3">
      <c r="B339" s="88"/>
      <c r="C339" s="88"/>
      <c r="D339" s="88"/>
      <c r="E339" s="88"/>
      <c r="L339" s="88"/>
    </row>
    <row r="340" spans="2:12" ht="12.75" customHeight="1" x14ac:dyDescent="0.3">
      <c r="B340" s="88"/>
      <c r="C340" s="88"/>
      <c r="D340" s="88"/>
      <c r="E340" s="88"/>
      <c r="L340" s="88"/>
    </row>
    <row r="341" spans="2:12" ht="12.75" customHeight="1" x14ac:dyDescent="0.3">
      <c r="B341" s="88"/>
      <c r="C341" s="88"/>
      <c r="D341" s="88"/>
      <c r="E341" s="88"/>
      <c r="L341" s="88"/>
    </row>
    <row r="342" spans="2:12" ht="12.75" customHeight="1" x14ac:dyDescent="0.3">
      <c r="B342" s="88"/>
      <c r="C342" s="88"/>
      <c r="D342" s="88"/>
      <c r="E342" s="88"/>
      <c r="L342" s="88"/>
    </row>
    <row r="343" spans="2:12" ht="12.75" customHeight="1" x14ac:dyDescent="0.3">
      <c r="B343" s="88"/>
      <c r="C343" s="88"/>
      <c r="D343" s="88"/>
      <c r="E343" s="88"/>
      <c r="L343" s="88"/>
    </row>
    <row r="344" spans="2:12" ht="12.75" customHeight="1" x14ac:dyDescent="0.3">
      <c r="B344" s="88"/>
      <c r="C344" s="88"/>
      <c r="D344" s="88"/>
      <c r="E344" s="88"/>
      <c r="L344" s="88"/>
    </row>
    <row r="345" spans="2:12" ht="12.75" customHeight="1" x14ac:dyDescent="0.3">
      <c r="B345" s="88"/>
      <c r="C345" s="88"/>
      <c r="D345" s="88"/>
      <c r="E345" s="88"/>
      <c r="L345" s="88"/>
    </row>
    <row r="346" spans="2:12" ht="12.75" customHeight="1" x14ac:dyDescent="0.3">
      <c r="B346" s="88"/>
      <c r="C346" s="88"/>
      <c r="D346" s="88"/>
      <c r="E346" s="88"/>
      <c r="L346" s="88"/>
    </row>
    <row r="347" spans="2:12" ht="12.75" customHeight="1" x14ac:dyDescent="0.3">
      <c r="B347" s="88"/>
      <c r="C347" s="88"/>
      <c r="D347" s="88"/>
      <c r="E347" s="88"/>
      <c r="L347" s="88"/>
    </row>
    <row r="348" spans="2:12" ht="12.75" customHeight="1" x14ac:dyDescent="0.3">
      <c r="B348" s="88"/>
      <c r="C348" s="88"/>
      <c r="D348" s="88"/>
      <c r="E348" s="88"/>
      <c r="L348" s="88"/>
    </row>
    <row r="349" spans="2:12" ht="12.75" customHeight="1" x14ac:dyDescent="0.3">
      <c r="B349" s="88"/>
      <c r="C349" s="88"/>
      <c r="D349" s="88"/>
      <c r="E349" s="88"/>
      <c r="L349" s="88"/>
    </row>
    <row r="350" spans="2:12" ht="12.75" customHeight="1" x14ac:dyDescent="0.3">
      <c r="B350" s="88"/>
      <c r="C350" s="88"/>
      <c r="D350" s="88"/>
      <c r="E350" s="88"/>
      <c r="L350" s="88"/>
    </row>
    <row r="351" spans="2:12" ht="12.75" customHeight="1" x14ac:dyDescent="0.3">
      <c r="B351" s="88"/>
      <c r="C351" s="88"/>
      <c r="D351" s="88"/>
      <c r="E351" s="88"/>
      <c r="L351" s="88"/>
    </row>
    <row r="352" spans="2:12" ht="12.75" customHeight="1" x14ac:dyDescent="0.3">
      <c r="B352" s="88"/>
      <c r="C352" s="88"/>
      <c r="D352" s="88"/>
      <c r="E352" s="88"/>
      <c r="L352" s="88"/>
    </row>
    <row r="353" spans="2:12" ht="12.75" customHeight="1" x14ac:dyDescent="0.3">
      <c r="B353" s="88"/>
      <c r="C353" s="88"/>
      <c r="D353" s="88"/>
      <c r="E353" s="88"/>
      <c r="L353" s="88"/>
    </row>
    <row r="354" spans="2:12" ht="12.75" customHeight="1" x14ac:dyDescent="0.3">
      <c r="B354" s="88"/>
      <c r="C354" s="88"/>
      <c r="D354" s="88"/>
      <c r="E354" s="88"/>
      <c r="L354" s="88"/>
    </row>
    <row r="355" spans="2:12" ht="12.75" customHeight="1" x14ac:dyDescent="0.3">
      <c r="B355" s="88"/>
      <c r="C355" s="88"/>
      <c r="D355" s="88"/>
      <c r="E355" s="88"/>
      <c r="L355" s="88"/>
    </row>
    <row r="356" spans="2:12" ht="12.75" customHeight="1" x14ac:dyDescent="0.3">
      <c r="B356" s="88"/>
      <c r="C356" s="88"/>
      <c r="D356" s="88"/>
      <c r="E356" s="88"/>
      <c r="L356" s="88"/>
    </row>
    <row r="357" spans="2:12" ht="12.75" customHeight="1" x14ac:dyDescent="0.3">
      <c r="B357" s="88"/>
      <c r="C357" s="88"/>
      <c r="D357" s="88"/>
      <c r="E357" s="88"/>
      <c r="L357" s="88"/>
    </row>
    <row r="358" spans="2:12" ht="12.75" customHeight="1" x14ac:dyDescent="0.3">
      <c r="B358" s="88"/>
      <c r="C358" s="88"/>
      <c r="D358" s="88"/>
      <c r="E358" s="88"/>
      <c r="L358" s="88"/>
    </row>
    <row r="359" spans="2:12" ht="12.75" customHeight="1" x14ac:dyDescent="0.3">
      <c r="B359" s="88"/>
      <c r="C359" s="88"/>
      <c r="D359" s="88"/>
      <c r="E359" s="88"/>
      <c r="L359" s="88"/>
    </row>
    <row r="360" spans="2:12" ht="12.75" customHeight="1" x14ac:dyDescent="0.3">
      <c r="B360" s="88"/>
      <c r="C360" s="88"/>
      <c r="D360" s="88"/>
      <c r="E360" s="88"/>
      <c r="L360" s="88"/>
    </row>
    <row r="361" spans="2:12" ht="12.75" customHeight="1" x14ac:dyDescent="0.3">
      <c r="B361" s="88"/>
      <c r="C361" s="88"/>
      <c r="D361" s="88"/>
      <c r="E361" s="88"/>
      <c r="L361" s="88"/>
    </row>
    <row r="362" spans="2:12" ht="12.75" customHeight="1" x14ac:dyDescent="0.3">
      <c r="B362" s="88"/>
      <c r="C362" s="88"/>
      <c r="D362" s="88"/>
      <c r="E362" s="88"/>
      <c r="L362" s="88"/>
    </row>
    <row r="363" spans="2:12" ht="12.75" customHeight="1" x14ac:dyDescent="0.3">
      <c r="B363" s="88"/>
      <c r="C363" s="88"/>
      <c r="D363" s="88"/>
      <c r="E363" s="88"/>
      <c r="L363" s="88"/>
    </row>
    <row r="364" spans="2:12" ht="12.75" customHeight="1" x14ac:dyDescent="0.3">
      <c r="B364" s="88"/>
      <c r="C364" s="88"/>
      <c r="D364" s="88"/>
      <c r="E364" s="88"/>
      <c r="L364" s="88"/>
    </row>
    <row r="365" spans="2:12" ht="12.75" customHeight="1" x14ac:dyDescent="0.3">
      <c r="B365" s="88"/>
      <c r="C365" s="88"/>
      <c r="D365" s="88"/>
      <c r="E365" s="88"/>
      <c r="L365" s="88"/>
    </row>
    <row r="366" spans="2:12" ht="12.75" customHeight="1" x14ac:dyDescent="0.3">
      <c r="B366" s="88"/>
      <c r="C366" s="88"/>
      <c r="D366" s="88"/>
      <c r="E366" s="88"/>
      <c r="L366" s="88"/>
    </row>
    <row r="367" spans="2:12" ht="12.75" customHeight="1" x14ac:dyDescent="0.3">
      <c r="B367" s="88"/>
      <c r="C367" s="88"/>
      <c r="D367" s="88"/>
      <c r="E367" s="88"/>
      <c r="L367" s="88"/>
    </row>
    <row r="368" spans="2:12" ht="12.75" customHeight="1" x14ac:dyDescent="0.3">
      <c r="B368" s="88"/>
      <c r="C368" s="88"/>
      <c r="D368" s="88"/>
      <c r="E368" s="88"/>
      <c r="L368" s="88"/>
    </row>
    <row r="369" spans="2:12" ht="12.75" customHeight="1" x14ac:dyDescent="0.3">
      <c r="B369" s="88"/>
      <c r="C369" s="88"/>
      <c r="D369" s="88"/>
      <c r="E369" s="88"/>
      <c r="L369" s="88"/>
    </row>
    <row r="370" spans="2:12" ht="12.75" customHeight="1" x14ac:dyDescent="0.3">
      <c r="B370" s="88"/>
      <c r="C370" s="88"/>
      <c r="D370" s="88"/>
      <c r="E370" s="88"/>
      <c r="L370" s="88"/>
    </row>
    <row r="371" spans="2:12" ht="12.75" customHeight="1" x14ac:dyDescent="0.3">
      <c r="B371" s="88"/>
      <c r="C371" s="88"/>
      <c r="D371" s="88"/>
      <c r="E371" s="88"/>
      <c r="L371" s="88"/>
    </row>
    <row r="372" spans="2:12" ht="12.75" customHeight="1" x14ac:dyDescent="0.3">
      <c r="B372" s="88"/>
      <c r="C372" s="88"/>
      <c r="D372" s="88"/>
      <c r="E372" s="88"/>
      <c r="L372" s="88"/>
    </row>
    <row r="373" spans="2:12" ht="12.75" customHeight="1" x14ac:dyDescent="0.3">
      <c r="B373" s="88"/>
      <c r="C373" s="88"/>
      <c r="D373" s="88"/>
      <c r="E373" s="88"/>
      <c r="L373" s="88"/>
    </row>
    <row r="374" spans="2:12" ht="12.75" customHeight="1" x14ac:dyDescent="0.3">
      <c r="B374" s="88"/>
      <c r="C374" s="88"/>
      <c r="D374" s="88"/>
      <c r="E374" s="88"/>
      <c r="L374" s="88"/>
    </row>
    <row r="375" spans="2:12" ht="12.75" customHeight="1" x14ac:dyDescent="0.3">
      <c r="B375" s="88"/>
      <c r="C375" s="88"/>
      <c r="D375" s="88"/>
      <c r="E375" s="88"/>
      <c r="L375" s="88"/>
    </row>
    <row r="376" spans="2:12" ht="12.75" customHeight="1" x14ac:dyDescent="0.3">
      <c r="B376" s="88"/>
      <c r="C376" s="88"/>
      <c r="D376" s="88"/>
      <c r="E376" s="88"/>
      <c r="L376" s="88"/>
    </row>
    <row r="377" spans="2:12" ht="12.75" customHeight="1" x14ac:dyDescent="0.3">
      <c r="B377" s="88"/>
      <c r="C377" s="88"/>
      <c r="D377" s="88"/>
      <c r="E377" s="88"/>
      <c r="L377" s="88"/>
    </row>
    <row r="378" spans="2:12" ht="12.75" customHeight="1" x14ac:dyDescent="0.3">
      <c r="B378" s="88"/>
      <c r="C378" s="88"/>
      <c r="D378" s="88"/>
      <c r="E378" s="88"/>
      <c r="L378" s="88"/>
    </row>
    <row r="379" spans="2:12" ht="12.75" customHeight="1" x14ac:dyDescent="0.3">
      <c r="B379" s="88"/>
      <c r="C379" s="88"/>
      <c r="D379" s="88"/>
      <c r="E379" s="88"/>
      <c r="L379" s="88"/>
    </row>
    <row r="380" spans="2:12" ht="12.75" customHeight="1" x14ac:dyDescent="0.3">
      <c r="B380" s="88"/>
      <c r="C380" s="88"/>
      <c r="D380" s="88"/>
      <c r="E380" s="88"/>
      <c r="L380" s="88"/>
    </row>
    <row r="381" spans="2:12" ht="12.75" customHeight="1" x14ac:dyDescent="0.3">
      <c r="B381" s="88"/>
      <c r="C381" s="88"/>
      <c r="D381" s="88"/>
      <c r="E381" s="88"/>
      <c r="L381" s="88"/>
    </row>
    <row r="382" spans="2:12" ht="12.75" customHeight="1" x14ac:dyDescent="0.3">
      <c r="B382" s="88"/>
      <c r="C382" s="88"/>
      <c r="D382" s="88"/>
      <c r="E382" s="88"/>
      <c r="L382" s="88"/>
    </row>
    <row r="383" spans="2:12" ht="12.75" customHeight="1" x14ac:dyDescent="0.3">
      <c r="B383" s="88"/>
      <c r="C383" s="88"/>
      <c r="D383" s="88"/>
      <c r="E383" s="88"/>
      <c r="L383" s="88"/>
    </row>
    <row r="384" spans="2:12" ht="12.75" customHeight="1" x14ac:dyDescent="0.3">
      <c r="B384" s="88"/>
      <c r="C384" s="88"/>
      <c r="D384" s="88"/>
      <c r="E384" s="88"/>
      <c r="L384" s="88"/>
    </row>
    <row r="385" spans="2:12" ht="12.75" customHeight="1" x14ac:dyDescent="0.3">
      <c r="B385" s="88"/>
      <c r="C385" s="88"/>
      <c r="D385" s="88"/>
      <c r="E385" s="88"/>
      <c r="L385" s="88"/>
    </row>
    <row r="386" spans="2:12" ht="12.75" customHeight="1" x14ac:dyDescent="0.3">
      <c r="B386" s="88"/>
      <c r="C386" s="88"/>
      <c r="D386" s="88"/>
      <c r="E386" s="88"/>
      <c r="L386" s="88"/>
    </row>
    <row r="387" spans="2:12" ht="12.75" customHeight="1" x14ac:dyDescent="0.3">
      <c r="B387" s="88"/>
      <c r="C387" s="88"/>
      <c r="D387" s="88"/>
      <c r="E387" s="88"/>
      <c r="L387" s="88"/>
    </row>
    <row r="388" spans="2:12" ht="12.75" customHeight="1" x14ac:dyDescent="0.3">
      <c r="B388" s="88"/>
      <c r="C388" s="88"/>
      <c r="D388" s="88"/>
      <c r="E388" s="88"/>
      <c r="L388" s="88"/>
    </row>
    <row r="389" spans="2:12" ht="12.75" customHeight="1" x14ac:dyDescent="0.3">
      <c r="B389" s="88"/>
      <c r="C389" s="88"/>
      <c r="D389" s="88"/>
      <c r="E389" s="88"/>
      <c r="L389" s="88"/>
    </row>
    <row r="390" spans="2:12" ht="12.75" customHeight="1" x14ac:dyDescent="0.3">
      <c r="B390" s="88"/>
      <c r="C390" s="88"/>
      <c r="D390" s="88"/>
      <c r="E390" s="88"/>
      <c r="L390" s="88"/>
    </row>
    <row r="391" spans="2:12" ht="12.75" customHeight="1" x14ac:dyDescent="0.3">
      <c r="B391" s="88"/>
      <c r="C391" s="88"/>
      <c r="D391" s="88"/>
      <c r="E391" s="88"/>
      <c r="L391" s="88"/>
    </row>
    <row r="392" spans="2:12" ht="12.75" customHeight="1" x14ac:dyDescent="0.3">
      <c r="B392" s="88"/>
      <c r="C392" s="88"/>
      <c r="D392" s="88"/>
      <c r="E392" s="88"/>
      <c r="L392" s="88"/>
    </row>
    <row r="393" spans="2:12" ht="12.75" customHeight="1" x14ac:dyDescent="0.3">
      <c r="B393" s="88"/>
      <c r="C393" s="88"/>
      <c r="D393" s="88"/>
      <c r="E393" s="88"/>
      <c r="L393" s="88"/>
    </row>
    <row r="394" spans="2:12" ht="12.75" customHeight="1" x14ac:dyDescent="0.3">
      <c r="B394" s="88"/>
      <c r="C394" s="88"/>
      <c r="D394" s="88"/>
      <c r="E394" s="88"/>
      <c r="L394" s="88"/>
    </row>
    <row r="395" spans="2:12" ht="12.75" customHeight="1" x14ac:dyDescent="0.3">
      <c r="B395" s="88"/>
      <c r="C395" s="88"/>
      <c r="D395" s="88"/>
      <c r="E395" s="88"/>
      <c r="L395" s="88"/>
    </row>
    <row r="396" spans="2:12" ht="12.75" customHeight="1" x14ac:dyDescent="0.3">
      <c r="B396" s="88"/>
      <c r="C396" s="88"/>
      <c r="D396" s="88"/>
      <c r="E396" s="88"/>
      <c r="L396" s="88"/>
    </row>
    <row r="397" spans="2:12" ht="12.75" customHeight="1" x14ac:dyDescent="0.3">
      <c r="B397" s="88"/>
      <c r="C397" s="88"/>
      <c r="D397" s="88"/>
      <c r="E397" s="88"/>
      <c r="L397" s="88"/>
    </row>
    <row r="398" spans="2:12" ht="12.75" customHeight="1" x14ac:dyDescent="0.3">
      <c r="B398" s="88"/>
      <c r="C398" s="88"/>
      <c r="D398" s="88"/>
      <c r="E398" s="88"/>
      <c r="L398" s="88"/>
    </row>
    <row r="399" spans="2:12" ht="12.75" customHeight="1" x14ac:dyDescent="0.3">
      <c r="B399" s="88"/>
      <c r="C399" s="88"/>
      <c r="D399" s="88"/>
      <c r="E399" s="88"/>
      <c r="L399" s="88"/>
    </row>
    <row r="400" spans="2:12" ht="12.75" customHeight="1" x14ac:dyDescent="0.3">
      <c r="B400" s="88"/>
      <c r="C400" s="88"/>
      <c r="D400" s="88"/>
      <c r="E400" s="88"/>
      <c r="L400" s="88"/>
    </row>
    <row r="401" spans="2:12" ht="12.75" customHeight="1" x14ac:dyDescent="0.3">
      <c r="B401" s="88"/>
      <c r="C401" s="88"/>
      <c r="D401" s="88"/>
      <c r="E401" s="88"/>
      <c r="L401" s="88"/>
    </row>
    <row r="402" spans="2:12" ht="12.75" customHeight="1" x14ac:dyDescent="0.3">
      <c r="B402" s="88"/>
      <c r="C402" s="88"/>
      <c r="D402" s="88"/>
      <c r="E402" s="88"/>
      <c r="L402" s="88"/>
    </row>
    <row r="403" spans="2:12" ht="12.75" customHeight="1" x14ac:dyDescent="0.3">
      <c r="B403" s="88"/>
      <c r="C403" s="88"/>
      <c r="D403" s="88"/>
      <c r="E403" s="88"/>
      <c r="L403" s="88"/>
    </row>
    <row r="404" spans="2:12" ht="12.75" customHeight="1" x14ac:dyDescent="0.3">
      <c r="B404" s="88"/>
      <c r="C404" s="88"/>
      <c r="D404" s="88"/>
      <c r="E404" s="88"/>
      <c r="L404" s="88"/>
    </row>
    <row r="405" spans="2:12" ht="12.75" customHeight="1" x14ac:dyDescent="0.3">
      <c r="B405" s="88"/>
      <c r="C405" s="88"/>
      <c r="D405" s="88"/>
      <c r="E405" s="88"/>
      <c r="L405" s="88"/>
    </row>
    <row r="406" spans="2:12" ht="12.75" customHeight="1" x14ac:dyDescent="0.3">
      <c r="B406" s="88"/>
      <c r="C406" s="88"/>
      <c r="D406" s="88"/>
      <c r="E406" s="88"/>
      <c r="L406" s="88"/>
    </row>
    <row r="407" spans="2:12" ht="12.75" customHeight="1" x14ac:dyDescent="0.3">
      <c r="B407" s="88"/>
      <c r="C407" s="88"/>
      <c r="D407" s="88"/>
      <c r="E407" s="88"/>
      <c r="L407" s="88"/>
    </row>
    <row r="408" spans="2:12" ht="12.75" customHeight="1" x14ac:dyDescent="0.3">
      <c r="B408" s="88"/>
      <c r="C408" s="88"/>
      <c r="D408" s="88"/>
      <c r="E408" s="88"/>
      <c r="L408" s="88"/>
    </row>
    <row r="409" spans="2:12" ht="12.75" customHeight="1" x14ac:dyDescent="0.3">
      <c r="B409" s="88"/>
      <c r="C409" s="88"/>
      <c r="D409" s="88"/>
      <c r="E409" s="88"/>
      <c r="L409" s="88"/>
    </row>
    <row r="410" spans="2:12" ht="12.75" customHeight="1" x14ac:dyDescent="0.3">
      <c r="B410" s="88"/>
      <c r="C410" s="88"/>
      <c r="D410" s="88"/>
      <c r="E410" s="88"/>
      <c r="L410" s="88"/>
    </row>
    <row r="411" spans="2:12" ht="12.75" customHeight="1" x14ac:dyDescent="0.3">
      <c r="B411" s="88"/>
      <c r="C411" s="88"/>
      <c r="D411" s="88"/>
      <c r="E411" s="88"/>
      <c r="L411" s="88"/>
    </row>
    <row r="412" spans="2:12" ht="12.75" customHeight="1" x14ac:dyDescent="0.3">
      <c r="B412" s="88"/>
      <c r="C412" s="88"/>
      <c r="D412" s="88"/>
      <c r="E412" s="88"/>
      <c r="L412" s="88"/>
    </row>
    <row r="413" spans="2:12" ht="12.75" customHeight="1" x14ac:dyDescent="0.3">
      <c r="B413" s="88"/>
      <c r="C413" s="88"/>
      <c r="D413" s="88"/>
      <c r="E413" s="88"/>
      <c r="L413" s="88"/>
    </row>
    <row r="414" spans="2:12" ht="12.75" customHeight="1" x14ac:dyDescent="0.3">
      <c r="B414" s="88"/>
      <c r="C414" s="88"/>
      <c r="D414" s="88"/>
      <c r="E414" s="88"/>
      <c r="L414" s="88"/>
    </row>
    <row r="415" spans="2:12" ht="12.75" customHeight="1" x14ac:dyDescent="0.3">
      <c r="B415" s="88"/>
      <c r="C415" s="88"/>
      <c r="D415" s="88"/>
      <c r="E415" s="88"/>
      <c r="L415" s="88"/>
    </row>
    <row r="416" spans="2:12" ht="12.75" customHeight="1" x14ac:dyDescent="0.3">
      <c r="B416" s="88"/>
      <c r="C416" s="88"/>
      <c r="D416" s="88"/>
      <c r="E416" s="88"/>
      <c r="L416" s="88"/>
    </row>
    <row r="417" spans="2:12" ht="12.75" customHeight="1" x14ac:dyDescent="0.3">
      <c r="B417" s="88"/>
      <c r="C417" s="88"/>
      <c r="D417" s="88"/>
      <c r="E417" s="88"/>
      <c r="L417" s="88"/>
    </row>
    <row r="418" spans="2:12" ht="12.75" customHeight="1" x14ac:dyDescent="0.3">
      <c r="B418" s="88"/>
      <c r="C418" s="88"/>
      <c r="D418" s="88"/>
      <c r="E418" s="88"/>
      <c r="L418" s="88"/>
    </row>
    <row r="419" spans="2:12" ht="12.75" customHeight="1" x14ac:dyDescent="0.3">
      <c r="B419" s="88"/>
      <c r="C419" s="88"/>
      <c r="D419" s="88"/>
      <c r="E419" s="88"/>
      <c r="L419" s="88"/>
    </row>
    <row r="420" spans="2:12" ht="12.75" customHeight="1" x14ac:dyDescent="0.3">
      <c r="B420" s="88"/>
      <c r="C420" s="88"/>
      <c r="D420" s="88"/>
      <c r="E420" s="88"/>
      <c r="L420" s="88"/>
    </row>
    <row r="421" spans="2:12" ht="12.75" customHeight="1" x14ac:dyDescent="0.3">
      <c r="B421" s="88"/>
      <c r="C421" s="88"/>
      <c r="D421" s="88"/>
      <c r="E421" s="88"/>
      <c r="L421" s="88"/>
    </row>
    <row r="422" spans="2:12" ht="12.75" customHeight="1" x14ac:dyDescent="0.3">
      <c r="B422" s="88"/>
      <c r="C422" s="88"/>
      <c r="D422" s="88"/>
      <c r="E422" s="88"/>
      <c r="L422" s="88"/>
    </row>
    <row r="423" spans="2:12" ht="12.75" customHeight="1" x14ac:dyDescent="0.3">
      <c r="B423" s="88"/>
      <c r="C423" s="88"/>
      <c r="D423" s="88"/>
      <c r="E423" s="88"/>
      <c r="L423" s="88"/>
    </row>
    <row r="424" spans="2:12" ht="12.75" customHeight="1" x14ac:dyDescent="0.3">
      <c r="B424" s="88"/>
      <c r="C424" s="88"/>
      <c r="D424" s="88"/>
      <c r="E424" s="88"/>
      <c r="L424" s="88"/>
    </row>
    <row r="425" spans="2:12" ht="12.75" customHeight="1" x14ac:dyDescent="0.3">
      <c r="B425" s="88"/>
      <c r="C425" s="88"/>
      <c r="D425" s="88"/>
      <c r="E425" s="88"/>
      <c r="L425" s="88"/>
    </row>
    <row r="426" spans="2:12" ht="12.75" customHeight="1" x14ac:dyDescent="0.3">
      <c r="B426" s="88"/>
      <c r="C426" s="88"/>
      <c r="D426" s="88"/>
      <c r="E426" s="88"/>
      <c r="L426" s="88"/>
    </row>
    <row r="427" spans="2:12" ht="12.75" customHeight="1" x14ac:dyDescent="0.3">
      <c r="B427" s="88"/>
      <c r="C427" s="88"/>
      <c r="D427" s="88"/>
      <c r="E427" s="88"/>
      <c r="L427" s="88"/>
    </row>
    <row r="428" spans="2:12" ht="12.75" customHeight="1" x14ac:dyDescent="0.3">
      <c r="B428" s="88"/>
      <c r="C428" s="88"/>
      <c r="D428" s="88"/>
      <c r="E428" s="88"/>
      <c r="L428" s="88"/>
    </row>
    <row r="429" spans="2:12" ht="12.75" customHeight="1" x14ac:dyDescent="0.3">
      <c r="B429" s="88"/>
      <c r="C429" s="88"/>
      <c r="D429" s="88"/>
      <c r="E429" s="88"/>
      <c r="L429" s="88"/>
    </row>
    <row r="430" spans="2:12" ht="12.75" customHeight="1" x14ac:dyDescent="0.3">
      <c r="B430" s="88"/>
      <c r="C430" s="88"/>
      <c r="D430" s="88"/>
      <c r="E430" s="88"/>
      <c r="L430" s="88"/>
    </row>
    <row r="431" spans="2:12" ht="12.75" customHeight="1" x14ac:dyDescent="0.3">
      <c r="B431" s="88"/>
      <c r="C431" s="88"/>
      <c r="D431" s="88"/>
      <c r="E431" s="88"/>
      <c r="L431" s="88"/>
    </row>
    <row r="432" spans="2:12" ht="12.75" customHeight="1" x14ac:dyDescent="0.3">
      <c r="B432" s="88"/>
      <c r="C432" s="88"/>
      <c r="D432" s="88"/>
      <c r="E432" s="88"/>
      <c r="L432" s="88"/>
    </row>
    <row r="433" spans="2:12" ht="12.75" customHeight="1" x14ac:dyDescent="0.3">
      <c r="B433" s="88"/>
      <c r="C433" s="88"/>
      <c r="D433" s="88"/>
      <c r="E433" s="88"/>
      <c r="L433" s="88"/>
    </row>
    <row r="434" spans="2:12" ht="12.75" customHeight="1" x14ac:dyDescent="0.3">
      <c r="B434" s="88"/>
      <c r="C434" s="88"/>
      <c r="D434" s="88"/>
      <c r="E434" s="88"/>
      <c r="L434" s="88"/>
    </row>
    <row r="435" spans="2:12" ht="12.75" customHeight="1" x14ac:dyDescent="0.3">
      <c r="B435" s="88"/>
      <c r="C435" s="88"/>
      <c r="D435" s="88"/>
      <c r="E435" s="88"/>
      <c r="L435" s="88"/>
    </row>
    <row r="436" spans="2:12" ht="12.75" customHeight="1" x14ac:dyDescent="0.3">
      <c r="B436" s="88"/>
      <c r="C436" s="88"/>
      <c r="D436" s="88"/>
      <c r="E436" s="88"/>
      <c r="L436" s="88"/>
    </row>
    <row r="437" spans="2:12" ht="12.75" customHeight="1" x14ac:dyDescent="0.3">
      <c r="B437" s="88"/>
      <c r="C437" s="88"/>
      <c r="D437" s="88"/>
      <c r="E437" s="88"/>
      <c r="L437" s="88"/>
    </row>
    <row r="438" spans="2:12" ht="12.75" customHeight="1" x14ac:dyDescent="0.3">
      <c r="B438" s="88"/>
      <c r="C438" s="88"/>
      <c r="D438" s="88"/>
      <c r="E438" s="88"/>
      <c r="L438" s="88"/>
    </row>
    <row r="439" spans="2:12" ht="12.75" customHeight="1" x14ac:dyDescent="0.3">
      <c r="B439" s="88"/>
      <c r="C439" s="88"/>
      <c r="D439" s="88"/>
      <c r="E439" s="88"/>
      <c r="L439" s="88"/>
    </row>
    <row r="440" spans="2:12" ht="12.75" customHeight="1" x14ac:dyDescent="0.3">
      <c r="B440" s="88"/>
      <c r="C440" s="88"/>
      <c r="D440" s="88"/>
      <c r="E440" s="88"/>
      <c r="L440" s="88"/>
    </row>
    <row r="441" spans="2:12" ht="12.75" customHeight="1" x14ac:dyDescent="0.3">
      <c r="B441" s="88"/>
      <c r="C441" s="88"/>
      <c r="D441" s="88"/>
      <c r="E441" s="88"/>
      <c r="L441" s="88"/>
    </row>
    <row r="442" spans="2:12" ht="12.75" customHeight="1" x14ac:dyDescent="0.3">
      <c r="B442" s="88"/>
      <c r="C442" s="88"/>
      <c r="D442" s="88"/>
      <c r="E442" s="88"/>
      <c r="L442" s="88"/>
    </row>
    <row r="443" spans="2:12" ht="12.75" customHeight="1" x14ac:dyDescent="0.3">
      <c r="B443" s="88"/>
      <c r="C443" s="88"/>
      <c r="D443" s="88"/>
      <c r="E443" s="88"/>
      <c r="L443" s="88"/>
    </row>
    <row r="444" spans="2:12" ht="12.75" customHeight="1" x14ac:dyDescent="0.3">
      <c r="B444" s="88"/>
      <c r="C444" s="88"/>
      <c r="D444" s="88"/>
      <c r="E444" s="88"/>
      <c r="L444" s="88"/>
    </row>
    <row r="445" spans="2:12" ht="12.75" customHeight="1" x14ac:dyDescent="0.3">
      <c r="B445" s="88"/>
      <c r="C445" s="88"/>
      <c r="D445" s="88"/>
      <c r="E445" s="88"/>
      <c r="L445" s="88"/>
    </row>
    <row r="446" spans="2:12" ht="12.75" customHeight="1" x14ac:dyDescent="0.3">
      <c r="B446" s="88"/>
      <c r="C446" s="88"/>
      <c r="D446" s="88"/>
      <c r="E446" s="88"/>
      <c r="L446" s="88"/>
    </row>
    <row r="447" spans="2:12" ht="12.75" customHeight="1" x14ac:dyDescent="0.3">
      <c r="B447" s="88"/>
      <c r="C447" s="88"/>
      <c r="D447" s="88"/>
      <c r="E447" s="88"/>
      <c r="L447" s="88"/>
    </row>
    <row r="448" spans="2:12" ht="12.75" customHeight="1" x14ac:dyDescent="0.3">
      <c r="B448" s="88"/>
      <c r="C448" s="88"/>
      <c r="D448" s="88"/>
      <c r="E448" s="88"/>
      <c r="L448" s="88"/>
    </row>
    <row r="449" spans="2:12" ht="12.75" customHeight="1" x14ac:dyDescent="0.3">
      <c r="B449" s="88"/>
      <c r="C449" s="88"/>
      <c r="D449" s="88"/>
      <c r="E449" s="88"/>
      <c r="L449" s="88"/>
    </row>
    <row r="450" spans="2:12" ht="12.75" customHeight="1" x14ac:dyDescent="0.3">
      <c r="B450" s="88"/>
      <c r="C450" s="88"/>
      <c r="D450" s="88"/>
      <c r="E450" s="88"/>
      <c r="L450" s="88"/>
    </row>
    <row r="451" spans="2:12" ht="12.75" customHeight="1" x14ac:dyDescent="0.3">
      <c r="B451" s="88"/>
      <c r="C451" s="88"/>
      <c r="D451" s="88"/>
      <c r="E451" s="88"/>
      <c r="L451" s="88"/>
    </row>
    <row r="452" spans="2:12" ht="12.75" customHeight="1" x14ac:dyDescent="0.3">
      <c r="B452" s="88"/>
      <c r="C452" s="88"/>
      <c r="D452" s="88"/>
      <c r="E452" s="88"/>
      <c r="L452" s="88"/>
    </row>
    <row r="453" spans="2:12" ht="12.75" customHeight="1" x14ac:dyDescent="0.3">
      <c r="B453" s="88"/>
      <c r="C453" s="88"/>
      <c r="D453" s="88"/>
      <c r="E453" s="88"/>
      <c r="L453" s="88"/>
    </row>
    <row r="454" spans="2:12" ht="12.75" customHeight="1" x14ac:dyDescent="0.3">
      <c r="B454" s="88"/>
      <c r="C454" s="88"/>
      <c r="D454" s="88"/>
      <c r="E454" s="88"/>
      <c r="L454" s="88"/>
    </row>
    <row r="455" spans="2:12" ht="12.75" customHeight="1" x14ac:dyDescent="0.3">
      <c r="B455" s="88"/>
      <c r="C455" s="88"/>
      <c r="D455" s="88"/>
      <c r="E455" s="88"/>
      <c r="L455" s="88"/>
    </row>
    <row r="456" spans="2:12" ht="12.75" customHeight="1" x14ac:dyDescent="0.3">
      <c r="B456" s="88"/>
      <c r="C456" s="88"/>
      <c r="D456" s="88"/>
      <c r="E456" s="88"/>
      <c r="L456" s="88"/>
    </row>
    <row r="457" spans="2:12" ht="12.75" customHeight="1" x14ac:dyDescent="0.3">
      <c r="B457" s="88"/>
      <c r="C457" s="88"/>
      <c r="D457" s="88"/>
      <c r="E457" s="88"/>
      <c r="L457" s="88"/>
    </row>
    <row r="458" spans="2:12" ht="12.75" customHeight="1" x14ac:dyDescent="0.3">
      <c r="B458" s="88"/>
      <c r="C458" s="88"/>
      <c r="D458" s="88"/>
      <c r="E458" s="88"/>
      <c r="L458" s="88"/>
    </row>
    <row r="459" spans="2:12" ht="12.75" customHeight="1" x14ac:dyDescent="0.3">
      <c r="B459" s="88"/>
      <c r="C459" s="88"/>
      <c r="D459" s="88"/>
      <c r="E459" s="88"/>
      <c r="L459" s="88"/>
    </row>
    <row r="460" spans="2:12" ht="12.75" customHeight="1" x14ac:dyDescent="0.3">
      <c r="B460" s="88"/>
      <c r="C460" s="88"/>
      <c r="D460" s="88"/>
      <c r="E460" s="88"/>
      <c r="L460" s="88"/>
    </row>
    <row r="461" spans="2:12" ht="12.75" customHeight="1" x14ac:dyDescent="0.3">
      <c r="B461" s="88"/>
      <c r="C461" s="88"/>
      <c r="D461" s="88"/>
      <c r="E461" s="88"/>
      <c r="L461" s="88"/>
    </row>
    <row r="462" spans="2:12" ht="12.75" customHeight="1" x14ac:dyDescent="0.3">
      <c r="B462" s="88"/>
      <c r="C462" s="88"/>
      <c r="D462" s="88"/>
      <c r="E462" s="88"/>
      <c r="L462" s="88"/>
    </row>
    <row r="463" spans="2:12" ht="12.75" customHeight="1" x14ac:dyDescent="0.3">
      <c r="B463" s="88"/>
      <c r="C463" s="88"/>
      <c r="D463" s="88"/>
      <c r="E463" s="88"/>
      <c r="L463" s="88"/>
    </row>
    <row r="464" spans="2:12" ht="12.75" customHeight="1" x14ac:dyDescent="0.3">
      <c r="B464" s="88"/>
      <c r="C464" s="88"/>
      <c r="D464" s="88"/>
      <c r="E464" s="88"/>
      <c r="L464" s="88"/>
    </row>
    <row r="465" spans="2:12" ht="12.75" customHeight="1" x14ac:dyDescent="0.3">
      <c r="B465" s="88"/>
      <c r="C465" s="88"/>
      <c r="D465" s="88"/>
      <c r="E465" s="88"/>
      <c r="L465" s="88"/>
    </row>
    <row r="466" spans="2:12" ht="12.75" customHeight="1" x14ac:dyDescent="0.3">
      <c r="B466" s="88"/>
      <c r="C466" s="88"/>
      <c r="D466" s="88"/>
      <c r="E466" s="88"/>
      <c r="L466" s="88"/>
    </row>
    <row r="467" spans="2:12" ht="12.75" customHeight="1" x14ac:dyDescent="0.3">
      <c r="B467" s="88"/>
      <c r="C467" s="88"/>
      <c r="D467" s="88"/>
      <c r="E467" s="88"/>
      <c r="L467" s="88"/>
    </row>
    <row r="468" spans="2:12" ht="12.75" customHeight="1" x14ac:dyDescent="0.3">
      <c r="B468" s="88"/>
      <c r="C468" s="88"/>
      <c r="D468" s="88"/>
      <c r="E468" s="88"/>
      <c r="L468" s="88"/>
    </row>
    <row r="469" spans="2:12" ht="12.75" customHeight="1" x14ac:dyDescent="0.3">
      <c r="B469" s="88"/>
      <c r="C469" s="88"/>
      <c r="D469" s="88"/>
      <c r="E469" s="88"/>
      <c r="L469" s="88"/>
    </row>
    <row r="470" spans="2:12" ht="12.75" customHeight="1" x14ac:dyDescent="0.3">
      <c r="B470" s="88"/>
      <c r="C470" s="88"/>
      <c r="D470" s="88"/>
      <c r="E470" s="88"/>
      <c r="L470" s="88"/>
    </row>
    <row r="471" spans="2:12" ht="12.75" customHeight="1" x14ac:dyDescent="0.3">
      <c r="B471" s="88"/>
      <c r="C471" s="88"/>
      <c r="D471" s="88"/>
      <c r="E471" s="88"/>
      <c r="L471" s="88"/>
    </row>
    <row r="472" spans="2:12" ht="12.75" customHeight="1" x14ac:dyDescent="0.3">
      <c r="B472" s="88"/>
      <c r="C472" s="88"/>
      <c r="D472" s="88"/>
      <c r="E472" s="88"/>
      <c r="L472" s="88"/>
    </row>
    <row r="473" spans="2:12" ht="12.75" customHeight="1" x14ac:dyDescent="0.3">
      <c r="B473" s="88"/>
      <c r="C473" s="88"/>
      <c r="D473" s="88"/>
      <c r="E473" s="88"/>
      <c r="L473" s="88"/>
    </row>
    <row r="474" spans="2:12" ht="12.75" customHeight="1" x14ac:dyDescent="0.3">
      <c r="B474" s="88"/>
      <c r="C474" s="88"/>
      <c r="D474" s="88"/>
      <c r="E474" s="88"/>
      <c r="L474" s="88"/>
    </row>
    <row r="475" spans="2:12" ht="12.75" customHeight="1" x14ac:dyDescent="0.3">
      <c r="B475" s="88"/>
      <c r="C475" s="88"/>
      <c r="D475" s="88"/>
      <c r="E475" s="88"/>
      <c r="L475" s="88"/>
    </row>
    <row r="476" spans="2:12" ht="12.75" customHeight="1" x14ac:dyDescent="0.3">
      <c r="B476" s="88"/>
      <c r="C476" s="88"/>
      <c r="D476" s="88"/>
      <c r="E476" s="88"/>
      <c r="L476" s="88"/>
    </row>
    <row r="477" spans="2:12" ht="12.75" customHeight="1" x14ac:dyDescent="0.3">
      <c r="B477" s="88"/>
      <c r="C477" s="88"/>
      <c r="D477" s="88"/>
      <c r="E477" s="88"/>
      <c r="L477" s="88"/>
    </row>
    <row r="478" spans="2:12" ht="12.75" customHeight="1" x14ac:dyDescent="0.3">
      <c r="B478" s="88"/>
      <c r="C478" s="88"/>
      <c r="D478" s="88"/>
      <c r="E478" s="88"/>
      <c r="L478" s="88"/>
    </row>
    <row r="479" spans="2:12" ht="12.75" customHeight="1" x14ac:dyDescent="0.3">
      <c r="B479" s="88"/>
      <c r="C479" s="88"/>
      <c r="D479" s="88"/>
      <c r="E479" s="88"/>
      <c r="L479" s="88"/>
    </row>
    <row r="480" spans="2:12" ht="12.75" customHeight="1" x14ac:dyDescent="0.3">
      <c r="B480" s="88"/>
      <c r="C480" s="88"/>
      <c r="D480" s="88"/>
      <c r="E480" s="88"/>
      <c r="L480" s="88"/>
    </row>
    <row r="481" spans="2:12" ht="12.75" customHeight="1" x14ac:dyDescent="0.3">
      <c r="B481" s="88"/>
      <c r="C481" s="88"/>
      <c r="D481" s="88"/>
      <c r="E481" s="88"/>
      <c r="L481" s="88"/>
    </row>
    <row r="482" spans="2:12" ht="12.75" customHeight="1" x14ac:dyDescent="0.3">
      <c r="B482" s="88"/>
      <c r="C482" s="88"/>
      <c r="D482" s="88"/>
      <c r="E482" s="88"/>
      <c r="L482" s="88"/>
    </row>
    <row r="483" spans="2:12" ht="12.75" customHeight="1" x14ac:dyDescent="0.3">
      <c r="B483" s="88"/>
      <c r="C483" s="88"/>
      <c r="D483" s="88"/>
      <c r="E483" s="88"/>
      <c r="L483" s="88"/>
    </row>
    <row r="484" spans="2:12" ht="12.75" customHeight="1" x14ac:dyDescent="0.3">
      <c r="B484" s="88"/>
      <c r="C484" s="88"/>
      <c r="D484" s="88"/>
      <c r="E484" s="88"/>
      <c r="L484" s="88"/>
    </row>
    <row r="485" spans="2:12" ht="12.75" customHeight="1" x14ac:dyDescent="0.3">
      <c r="B485" s="88"/>
      <c r="C485" s="88"/>
      <c r="D485" s="88"/>
      <c r="E485" s="88"/>
      <c r="L485" s="88"/>
    </row>
    <row r="486" spans="2:12" ht="12.75" customHeight="1" x14ac:dyDescent="0.3">
      <c r="B486" s="88"/>
      <c r="C486" s="88"/>
      <c r="D486" s="88"/>
      <c r="E486" s="88"/>
      <c r="L486" s="88"/>
    </row>
    <row r="487" spans="2:12" ht="12.75" customHeight="1" x14ac:dyDescent="0.3">
      <c r="B487" s="88"/>
      <c r="C487" s="88"/>
      <c r="D487" s="88"/>
      <c r="E487" s="88"/>
      <c r="L487" s="88"/>
    </row>
    <row r="488" spans="2:12" ht="12.75" customHeight="1" x14ac:dyDescent="0.3">
      <c r="B488" s="88"/>
      <c r="C488" s="88"/>
      <c r="D488" s="88"/>
      <c r="E488" s="88"/>
      <c r="L488" s="88"/>
    </row>
    <row r="489" spans="2:12" ht="12.75" customHeight="1" x14ac:dyDescent="0.3">
      <c r="B489" s="88"/>
      <c r="C489" s="88"/>
      <c r="D489" s="88"/>
      <c r="E489" s="88"/>
      <c r="L489" s="88"/>
    </row>
    <row r="490" spans="2:12" ht="12.75" customHeight="1" x14ac:dyDescent="0.3">
      <c r="B490" s="88"/>
      <c r="C490" s="88"/>
      <c r="D490" s="88"/>
      <c r="E490" s="88"/>
      <c r="L490" s="88"/>
    </row>
    <row r="491" spans="2:12" ht="12.75" customHeight="1" x14ac:dyDescent="0.3">
      <c r="B491" s="88"/>
      <c r="C491" s="88"/>
      <c r="D491" s="88"/>
      <c r="E491" s="88"/>
      <c r="L491" s="88"/>
    </row>
    <row r="492" spans="2:12" ht="12.75" customHeight="1" x14ac:dyDescent="0.3">
      <c r="B492" s="88"/>
      <c r="C492" s="88"/>
      <c r="D492" s="88"/>
      <c r="E492" s="88"/>
      <c r="L492" s="88"/>
    </row>
    <row r="493" spans="2:12" ht="12.75" customHeight="1" x14ac:dyDescent="0.3">
      <c r="B493" s="88"/>
      <c r="C493" s="88"/>
      <c r="D493" s="88"/>
      <c r="E493" s="88"/>
      <c r="L493" s="88"/>
    </row>
    <row r="494" spans="2:12" ht="12.75" customHeight="1" x14ac:dyDescent="0.3">
      <c r="B494" s="88"/>
      <c r="C494" s="88"/>
      <c r="D494" s="88"/>
      <c r="E494" s="88"/>
      <c r="L494" s="88"/>
    </row>
    <row r="495" spans="2:12" ht="12.75" customHeight="1" x14ac:dyDescent="0.3">
      <c r="B495" s="88"/>
      <c r="C495" s="88"/>
      <c r="D495" s="88"/>
      <c r="E495" s="88"/>
      <c r="L495" s="88"/>
    </row>
    <row r="496" spans="2:12" ht="12.75" customHeight="1" x14ac:dyDescent="0.3">
      <c r="B496" s="88"/>
      <c r="C496" s="88"/>
      <c r="D496" s="88"/>
      <c r="E496" s="88"/>
      <c r="L496" s="88"/>
    </row>
    <row r="497" spans="2:12" ht="12.75" customHeight="1" x14ac:dyDescent="0.3">
      <c r="B497" s="88"/>
      <c r="C497" s="88"/>
      <c r="D497" s="88"/>
      <c r="E497" s="88"/>
      <c r="L497" s="88"/>
    </row>
    <row r="498" spans="2:12" ht="12.75" customHeight="1" x14ac:dyDescent="0.3">
      <c r="B498" s="88"/>
      <c r="C498" s="88"/>
      <c r="D498" s="88"/>
      <c r="E498" s="88"/>
      <c r="L498" s="88"/>
    </row>
    <row r="499" spans="2:12" ht="12.75" customHeight="1" x14ac:dyDescent="0.3">
      <c r="B499" s="88"/>
      <c r="C499" s="88"/>
      <c r="D499" s="88"/>
      <c r="E499" s="88"/>
      <c r="L499" s="88"/>
    </row>
    <row r="500" spans="2:12" ht="12.75" customHeight="1" x14ac:dyDescent="0.3">
      <c r="B500" s="88"/>
      <c r="C500" s="88"/>
      <c r="D500" s="88"/>
      <c r="E500" s="88"/>
      <c r="L500" s="88"/>
    </row>
    <row r="501" spans="2:12" ht="12.75" customHeight="1" x14ac:dyDescent="0.3">
      <c r="B501" s="88"/>
      <c r="C501" s="88"/>
      <c r="D501" s="88"/>
      <c r="E501" s="88"/>
      <c r="L501" s="88"/>
    </row>
    <row r="502" spans="2:12" ht="12.75" customHeight="1" x14ac:dyDescent="0.3">
      <c r="B502" s="88"/>
      <c r="C502" s="88"/>
      <c r="D502" s="88"/>
      <c r="E502" s="88"/>
      <c r="L502" s="88"/>
    </row>
    <row r="503" spans="2:12" ht="12.75" customHeight="1" x14ac:dyDescent="0.3">
      <c r="B503" s="88"/>
      <c r="C503" s="88"/>
      <c r="D503" s="88"/>
      <c r="E503" s="88"/>
      <c r="L503" s="88"/>
    </row>
    <row r="504" spans="2:12" ht="12.75" customHeight="1" x14ac:dyDescent="0.3">
      <c r="B504" s="88"/>
      <c r="C504" s="88"/>
      <c r="D504" s="88"/>
      <c r="E504" s="88"/>
      <c r="L504" s="88"/>
    </row>
    <row r="505" spans="2:12" ht="12.75" customHeight="1" x14ac:dyDescent="0.3">
      <c r="B505" s="88"/>
      <c r="C505" s="88"/>
      <c r="D505" s="88"/>
      <c r="E505" s="88"/>
      <c r="L505" s="88"/>
    </row>
    <row r="506" spans="2:12" ht="12.75" customHeight="1" x14ac:dyDescent="0.3">
      <c r="B506" s="88"/>
      <c r="C506" s="88"/>
      <c r="D506" s="88"/>
      <c r="E506" s="88"/>
      <c r="L506" s="88"/>
    </row>
    <row r="507" spans="2:12" ht="12.75" customHeight="1" x14ac:dyDescent="0.3">
      <c r="B507" s="88"/>
      <c r="C507" s="88"/>
      <c r="D507" s="88"/>
      <c r="E507" s="88"/>
      <c r="L507" s="88"/>
    </row>
    <row r="508" spans="2:12" ht="12.75" customHeight="1" x14ac:dyDescent="0.3">
      <c r="B508" s="88"/>
      <c r="C508" s="88"/>
      <c r="D508" s="88"/>
      <c r="E508" s="88"/>
      <c r="L508" s="88"/>
    </row>
    <row r="509" spans="2:12" ht="12.75" customHeight="1" x14ac:dyDescent="0.3">
      <c r="B509" s="88"/>
      <c r="C509" s="88"/>
      <c r="D509" s="88"/>
      <c r="E509" s="88"/>
      <c r="L509" s="88"/>
    </row>
    <row r="510" spans="2:12" ht="12.75" customHeight="1" x14ac:dyDescent="0.3">
      <c r="B510" s="88"/>
      <c r="C510" s="88"/>
      <c r="D510" s="88"/>
      <c r="E510" s="88"/>
      <c r="L510" s="88"/>
    </row>
    <row r="511" spans="2:12" ht="12.75" customHeight="1" x14ac:dyDescent="0.3">
      <c r="B511" s="88"/>
      <c r="C511" s="88"/>
      <c r="D511" s="88"/>
      <c r="E511" s="88"/>
      <c r="L511" s="88"/>
    </row>
    <row r="512" spans="2:12" ht="12.75" customHeight="1" x14ac:dyDescent="0.3">
      <c r="B512" s="88"/>
      <c r="C512" s="88"/>
      <c r="D512" s="88"/>
      <c r="E512" s="88"/>
      <c r="L512" s="88"/>
    </row>
    <row r="513" spans="2:12" ht="12.75" customHeight="1" x14ac:dyDescent="0.3">
      <c r="B513" s="88"/>
      <c r="C513" s="88"/>
      <c r="D513" s="88"/>
      <c r="E513" s="88"/>
      <c r="L513" s="88"/>
    </row>
    <row r="514" spans="2:12" ht="12.75" customHeight="1" x14ac:dyDescent="0.3">
      <c r="B514" s="88"/>
      <c r="C514" s="88"/>
      <c r="D514" s="88"/>
      <c r="E514" s="88"/>
      <c r="L514" s="88"/>
    </row>
    <row r="515" spans="2:12" ht="12.75" customHeight="1" x14ac:dyDescent="0.3">
      <c r="B515" s="88"/>
      <c r="C515" s="88"/>
      <c r="D515" s="88"/>
      <c r="E515" s="88"/>
      <c r="L515" s="88"/>
    </row>
    <row r="516" spans="2:12" ht="12.75" customHeight="1" x14ac:dyDescent="0.3">
      <c r="B516" s="88"/>
      <c r="C516" s="88"/>
      <c r="D516" s="88"/>
      <c r="E516" s="88"/>
      <c r="L516" s="88"/>
    </row>
    <row r="517" spans="2:12" ht="12.75" customHeight="1" x14ac:dyDescent="0.3">
      <c r="B517" s="88"/>
      <c r="C517" s="88"/>
      <c r="D517" s="88"/>
      <c r="E517" s="88"/>
      <c r="L517" s="88"/>
    </row>
    <row r="518" spans="2:12" ht="12.75" customHeight="1" x14ac:dyDescent="0.3">
      <c r="B518" s="88"/>
      <c r="C518" s="88"/>
      <c r="D518" s="88"/>
      <c r="E518" s="88"/>
      <c r="L518" s="88"/>
    </row>
    <row r="519" spans="2:12" ht="12.75" customHeight="1" x14ac:dyDescent="0.3">
      <c r="B519" s="88"/>
      <c r="C519" s="88"/>
      <c r="D519" s="88"/>
      <c r="E519" s="88"/>
      <c r="L519" s="88"/>
    </row>
    <row r="520" spans="2:12" ht="12.75" customHeight="1" x14ac:dyDescent="0.3">
      <c r="B520" s="88"/>
      <c r="C520" s="88"/>
      <c r="D520" s="88"/>
      <c r="E520" s="88"/>
      <c r="L520" s="88"/>
    </row>
    <row r="521" spans="2:12" ht="12.75" customHeight="1" x14ac:dyDescent="0.3">
      <c r="B521" s="88"/>
      <c r="C521" s="88"/>
      <c r="D521" s="88"/>
      <c r="E521" s="88"/>
      <c r="L521" s="88"/>
    </row>
    <row r="522" spans="2:12" ht="12.75" customHeight="1" x14ac:dyDescent="0.3">
      <c r="B522" s="88"/>
      <c r="C522" s="88"/>
      <c r="D522" s="88"/>
      <c r="E522" s="88"/>
      <c r="L522" s="88"/>
    </row>
    <row r="523" spans="2:12" ht="12.75" customHeight="1" x14ac:dyDescent="0.3">
      <c r="B523" s="88"/>
      <c r="C523" s="88"/>
      <c r="D523" s="88"/>
      <c r="E523" s="88"/>
      <c r="L523" s="88"/>
    </row>
    <row r="524" spans="2:12" ht="12.75" customHeight="1" x14ac:dyDescent="0.3">
      <c r="B524" s="88"/>
      <c r="C524" s="88"/>
      <c r="D524" s="88"/>
      <c r="E524" s="88"/>
      <c r="L524" s="88"/>
    </row>
    <row r="525" spans="2:12" ht="12.75" customHeight="1" x14ac:dyDescent="0.3">
      <c r="B525" s="88"/>
      <c r="C525" s="88"/>
      <c r="D525" s="88"/>
      <c r="E525" s="88"/>
      <c r="L525" s="88"/>
    </row>
    <row r="526" spans="2:12" ht="12.75" customHeight="1" x14ac:dyDescent="0.3">
      <c r="B526" s="88"/>
      <c r="C526" s="88"/>
      <c r="D526" s="88"/>
      <c r="E526" s="88"/>
      <c r="L526" s="88"/>
    </row>
    <row r="527" spans="2:12" ht="12.75" customHeight="1" x14ac:dyDescent="0.3">
      <c r="B527" s="88"/>
      <c r="C527" s="88"/>
      <c r="D527" s="88"/>
      <c r="E527" s="88"/>
      <c r="L527" s="88"/>
    </row>
    <row r="528" spans="2:12" ht="12.75" customHeight="1" x14ac:dyDescent="0.3">
      <c r="B528" s="88"/>
      <c r="C528" s="88"/>
      <c r="D528" s="88"/>
      <c r="E528" s="88"/>
      <c r="L528" s="88"/>
    </row>
    <row r="529" spans="2:12" ht="12.75" customHeight="1" x14ac:dyDescent="0.3">
      <c r="B529" s="88"/>
      <c r="C529" s="88"/>
      <c r="D529" s="88"/>
      <c r="E529" s="88"/>
      <c r="L529" s="88"/>
    </row>
    <row r="530" spans="2:12" ht="12.75" customHeight="1" x14ac:dyDescent="0.3">
      <c r="B530" s="88"/>
      <c r="C530" s="88"/>
      <c r="D530" s="88"/>
      <c r="E530" s="88"/>
      <c r="L530" s="88"/>
    </row>
    <row r="531" spans="2:12" ht="12.75" customHeight="1" x14ac:dyDescent="0.3">
      <c r="B531" s="88"/>
      <c r="C531" s="88"/>
      <c r="D531" s="88"/>
      <c r="E531" s="88"/>
      <c r="L531" s="88"/>
    </row>
    <row r="532" spans="2:12" ht="12.75" customHeight="1" x14ac:dyDescent="0.3">
      <c r="B532" s="88"/>
      <c r="C532" s="88"/>
      <c r="D532" s="88"/>
      <c r="E532" s="88"/>
      <c r="L532" s="88"/>
    </row>
    <row r="533" spans="2:12" ht="12.75" customHeight="1" x14ac:dyDescent="0.3">
      <c r="B533" s="88"/>
      <c r="C533" s="88"/>
      <c r="D533" s="88"/>
      <c r="E533" s="88"/>
      <c r="L533" s="88"/>
    </row>
    <row r="534" spans="2:12" ht="12.75" customHeight="1" x14ac:dyDescent="0.3">
      <c r="B534" s="88"/>
      <c r="C534" s="88"/>
      <c r="D534" s="88"/>
      <c r="E534" s="88"/>
      <c r="L534" s="88"/>
    </row>
    <row r="535" spans="2:12" ht="12.75" customHeight="1" x14ac:dyDescent="0.3">
      <c r="B535" s="88"/>
      <c r="C535" s="88"/>
      <c r="D535" s="88"/>
      <c r="E535" s="88"/>
      <c r="L535" s="88"/>
    </row>
    <row r="536" spans="2:12" ht="12.75" customHeight="1" x14ac:dyDescent="0.3">
      <c r="B536" s="88"/>
      <c r="C536" s="88"/>
      <c r="D536" s="88"/>
      <c r="E536" s="88"/>
      <c r="L536" s="88"/>
    </row>
    <row r="537" spans="2:12" ht="12.75" customHeight="1" x14ac:dyDescent="0.3">
      <c r="B537" s="88"/>
      <c r="C537" s="88"/>
      <c r="D537" s="88"/>
      <c r="E537" s="88"/>
      <c r="L537" s="88"/>
    </row>
    <row r="538" spans="2:12" ht="12.75" customHeight="1" x14ac:dyDescent="0.3">
      <c r="B538" s="88"/>
      <c r="C538" s="88"/>
      <c r="D538" s="88"/>
      <c r="E538" s="88"/>
      <c r="L538" s="88"/>
    </row>
    <row r="539" spans="2:12" ht="12.75" customHeight="1" x14ac:dyDescent="0.3">
      <c r="B539" s="88"/>
      <c r="C539" s="88"/>
      <c r="D539" s="88"/>
      <c r="E539" s="88"/>
      <c r="L539" s="88"/>
    </row>
    <row r="540" spans="2:12" ht="12.75" customHeight="1" x14ac:dyDescent="0.3">
      <c r="B540" s="88"/>
      <c r="C540" s="88"/>
      <c r="D540" s="88"/>
      <c r="E540" s="88"/>
      <c r="L540" s="88"/>
    </row>
    <row r="541" spans="2:12" ht="12.75" customHeight="1" x14ac:dyDescent="0.3">
      <c r="B541" s="88"/>
      <c r="C541" s="88"/>
      <c r="D541" s="88"/>
      <c r="E541" s="88"/>
      <c r="L541" s="88"/>
    </row>
    <row r="542" spans="2:12" ht="12.75" customHeight="1" x14ac:dyDescent="0.3">
      <c r="B542" s="88"/>
      <c r="C542" s="88"/>
      <c r="D542" s="88"/>
      <c r="E542" s="88"/>
      <c r="L542" s="88"/>
    </row>
    <row r="543" spans="2:12" ht="12.75" customHeight="1" x14ac:dyDescent="0.3">
      <c r="B543" s="88"/>
      <c r="C543" s="88"/>
      <c r="D543" s="88"/>
      <c r="E543" s="88"/>
      <c r="L543" s="88"/>
    </row>
    <row r="544" spans="2:12" ht="12.75" customHeight="1" x14ac:dyDescent="0.3">
      <c r="B544" s="88"/>
      <c r="C544" s="88"/>
      <c r="D544" s="88"/>
      <c r="E544" s="88"/>
      <c r="L544" s="88"/>
    </row>
    <row r="545" spans="2:12" ht="12.75" customHeight="1" x14ac:dyDescent="0.3">
      <c r="B545" s="88"/>
      <c r="C545" s="88"/>
      <c r="D545" s="88"/>
      <c r="E545" s="88"/>
      <c r="L545" s="88"/>
    </row>
    <row r="546" spans="2:12" ht="12.75" customHeight="1" x14ac:dyDescent="0.3">
      <c r="B546" s="88"/>
      <c r="C546" s="88"/>
      <c r="D546" s="88"/>
      <c r="E546" s="88"/>
      <c r="L546" s="88"/>
    </row>
    <row r="547" spans="2:12" ht="12.75" customHeight="1" x14ac:dyDescent="0.3">
      <c r="B547" s="88"/>
      <c r="C547" s="88"/>
      <c r="D547" s="88"/>
      <c r="E547" s="88"/>
      <c r="L547" s="88"/>
    </row>
    <row r="548" spans="2:12" ht="12.75" customHeight="1" x14ac:dyDescent="0.3">
      <c r="B548" s="88"/>
      <c r="C548" s="88"/>
      <c r="D548" s="88"/>
      <c r="E548" s="88"/>
      <c r="L548" s="88"/>
    </row>
    <row r="549" spans="2:12" ht="12.75" customHeight="1" x14ac:dyDescent="0.3">
      <c r="B549" s="88"/>
      <c r="C549" s="88"/>
      <c r="D549" s="88"/>
      <c r="E549" s="88"/>
      <c r="L549" s="88"/>
    </row>
    <row r="550" spans="2:12" ht="12.75" customHeight="1" x14ac:dyDescent="0.3">
      <c r="B550" s="88"/>
      <c r="C550" s="88"/>
      <c r="D550" s="88"/>
      <c r="E550" s="88"/>
      <c r="L550" s="88"/>
    </row>
    <row r="551" spans="2:12" ht="12.75" customHeight="1" x14ac:dyDescent="0.3">
      <c r="B551" s="88"/>
      <c r="C551" s="88"/>
      <c r="D551" s="88"/>
      <c r="E551" s="88"/>
      <c r="L551" s="88"/>
    </row>
    <row r="552" spans="2:12" ht="12.75" customHeight="1" x14ac:dyDescent="0.3">
      <c r="B552" s="88"/>
      <c r="C552" s="88"/>
      <c r="D552" s="88"/>
      <c r="E552" s="88"/>
      <c r="L552" s="88"/>
    </row>
    <row r="553" spans="2:12" ht="12.75" customHeight="1" x14ac:dyDescent="0.3">
      <c r="B553" s="88"/>
      <c r="C553" s="88"/>
      <c r="D553" s="88"/>
      <c r="E553" s="88"/>
      <c r="L553" s="88"/>
    </row>
    <row r="554" spans="2:12" ht="12.75" customHeight="1" x14ac:dyDescent="0.3">
      <c r="B554" s="88"/>
      <c r="C554" s="88"/>
      <c r="D554" s="88"/>
      <c r="E554" s="88"/>
      <c r="L554" s="88"/>
    </row>
    <row r="555" spans="2:12" ht="12.75" customHeight="1" x14ac:dyDescent="0.3">
      <c r="B555" s="88"/>
      <c r="C555" s="88"/>
      <c r="D555" s="88"/>
      <c r="E555" s="88"/>
      <c r="L555" s="88"/>
    </row>
    <row r="556" spans="2:12" ht="12.75" customHeight="1" x14ac:dyDescent="0.3">
      <c r="B556" s="88"/>
      <c r="C556" s="88"/>
      <c r="D556" s="88"/>
      <c r="E556" s="88"/>
      <c r="L556" s="88"/>
    </row>
    <row r="557" spans="2:12" ht="12.75" customHeight="1" x14ac:dyDescent="0.3">
      <c r="B557" s="88"/>
      <c r="C557" s="88"/>
      <c r="D557" s="88"/>
      <c r="E557" s="88"/>
      <c r="L557" s="88"/>
    </row>
    <row r="558" spans="2:12" ht="12.75" customHeight="1" x14ac:dyDescent="0.3">
      <c r="B558" s="88"/>
      <c r="C558" s="88"/>
      <c r="D558" s="88"/>
      <c r="E558" s="88"/>
      <c r="L558" s="88"/>
    </row>
    <row r="559" spans="2:12" ht="12.75" customHeight="1" x14ac:dyDescent="0.3">
      <c r="B559" s="88"/>
      <c r="C559" s="88"/>
      <c r="D559" s="88"/>
      <c r="E559" s="88"/>
      <c r="L559" s="88"/>
    </row>
    <row r="560" spans="2:12" ht="12.75" customHeight="1" x14ac:dyDescent="0.3">
      <c r="B560" s="88"/>
      <c r="C560" s="88"/>
      <c r="D560" s="88"/>
      <c r="E560" s="88"/>
      <c r="L560" s="88"/>
    </row>
    <row r="561" spans="2:12" ht="12.75" customHeight="1" x14ac:dyDescent="0.3">
      <c r="B561" s="88"/>
      <c r="C561" s="88"/>
      <c r="D561" s="88"/>
      <c r="E561" s="88"/>
      <c r="L561" s="88"/>
    </row>
    <row r="562" spans="2:12" ht="12.75" customHeight="1" x14ac:dyDescent="0.3">
      <c r="B562" s="88"/>
      <c r="C562" s="88"/>
      <c r="D562" s="88"/>
      <c r="E562" s="88"/>
      <c r="L562" s="88"/>
    </row>
    <row r="563" spans="2:12" ht="12.75" customHeight="1" x14ac:dyDescent="0.3">
      <c r="B563" s="88"/>
      <c r="C563" s="88"/>
      <c r="D563" s="88"/>
      <c r="E563" s="88"/>
      <c r="L563" s="88"/>
    </row>
    <row r="564" spans="2:12" ht="12.75" customHeight="1" x14ac:dyDescent="0.3">
      <c r="B564" s="88"/>
      <c r="C564" s="88"/>
      <c r="D564" s="88"/>
      <c r="E564" s="88"/>
      <c r="L564" s="88"/>
    </row>
    <row r="565" spans="2:12" ht="12.75" customHeight="1" x14ac:dyDescent="0.3">
      <c r="B565" s="88"/>
      <c r="C565" s="88"/>
      <c r="D565" s="88"/>
      <c r="E565" s="88"/>
      <c r="L565" s="88"/>
    </row>
    <row r="566" spans="2:12" ht="12.75" customHeight="1" x14ac:dyDescent="0.3">
      <c r="B566" s="88"/>
      <c r="C566" s="88"/>
      <c r="D566" s="88"/>
      <c r="E566" s="88"/>
      <c r="L566" s="88"/>
    </row>
    <row r="567" spans="2:12" ht="12.75" customHeight="1" x14ac:dyDescent="0.3">
      <c r="B567" s="88"/>
      <c r="C567" s="88"/>
      <c r="D567" s="88"/>
      <c r="E567" s="88"/>
      <c r="L567" s="88"/>
    </row>
    <row r="568" spans="2:12" ht="12.75" customHeight="1" x14ac:dyDescent="0.3">
      <c r="B568" s="88"/>
      <c r="C568" s="88"/>
      <c r="D568" s="88"/>
      <c r="E568" s="88"/>
      <c r="L568" s="88"/>
    </row>
    <row r="569" spans="2:12" ht="12.75" customHeight="1" x14ac:dyDescent="0.3">
      <c r="B569" s="88"/>
      <c r="C569" s="88"/>
      <c r="D569" s="88"/>
      <c r="E569" s="88"/>
      <c r="L569" s="88"/>
    </row>
    <row r="570" spans="2:12" ht="12.75" customHeight="1" x14ac:dyDescent="0.3">
      <c r="B570" s="88"/>
      <c r="C570" s="88"/>
      <c r="D570" s="88"/>
      <c r="E570" s="88"/>
      <c r="L570" s="88"/>
    </row>
    <row r="571" spans="2:12" ht="12.75" customHeight="1" x14ac:dyDescent="0.3">
      <c r="B571" s="88"/>
      <c r="C571" s="88"/>
      <c r="D571" s="88"/>
      <c r="E571" s="88"/>
      <c r="L571" s="88"/>
    </row>
    <row r="572" spans="2:12" ht="12.75" customHeight="1" x14ac:dyDescent="0.3">
      <c r="B572" s="88"/>
      <c r="C572" s="88"/>
      <c r="D572" s="88"/>
      <c r="E572" s="88"/>
      <c r="L572" s="88"/>
    </row>
    <row r="573" spans="2:12" ht="12.75" customHeight="1" x14ac:dyDescent="0.3">
      <c r="B573" s="88"/>
      <c r="C573" s="88"/>
      <c r="D573" s="88"/>
      <c r="E573" s="88"/>
      <c r="L573" s="88"/>
    </row>
    <row r="574" spans="2:12" ht="12.75" customHeight="1" x14ac:dyDescent="0.3">
      <c r="B574" s="88"/>
      <c r="C574" s="88"/>
      <c r="D574" s="88"/>
      <c r="E574" s="88"/>
      <c r="L574" s="88"/>
    </row>
    <row r="575" spans="2:12" ht="12.75" customHeight="1" x14ac:dyDescent="0.3">
      <c r="B575" s="88"/>
      <c r="C575" s="88"/>
      <c r="D575" s="88"/>
      <c r="E575" s="88"/>
      <c r="L575" s="88"/>
    </row>
    <row r="576" spans="2:12" ht="12.75" customHeight="1" x14ac:dyDescent="0.3">
      <c r="B576" s="88"/>
      <c r="C576" s="88"/>
      <c r="D576" s="88"/>
      <c r="E576" s="88"/>
      <c r="L576" s="88"/>
    </row>
    <row r="577" spans="2:12" ht="12.75" customHeight="1" x14ac:dyDescent="0.3">
      <c r="B577" s="88"/>
      <c r="C577" s="88"/>
      <c r="D577" s="88"/>
      <c r="E577" s="88"/>
      <c r="L577" s="88"/>
    </row>
    <row r="578" spans="2:12" ht="12.75" customHeight="1" x14ac:dyDescent="0.3">
      <c r="B578" s="88"/>
      <c r="C578" s="88"/>
      <c r="D578" s="88"/>
      <c r="E578" s="88"/>
      <c r="L578" s="88"/>
    </row>
    <row r="579" spans="2:12" ht="12.75" customHeight="1" x14ac:dyDescent="0.3">
      <c r="B579" s="88"/>
      <c r="C579" s="88"/>
      <c r="D579" s="88"/>
      <c r="E579" s="88"/>
      <c r="L579" s="88"/>
    </row>
    <row r="580" spans="2:12" ht="12.75" customHeight="1" x14ac:dyDescent="0.3">
      <c r="B580" s="88"/>
      <c r="C580" s="88"/>
      <c r="D580" s="88"/>
      <c r="E580" s="88"/>
      <c r="L580" s="88"/>
    </row>
    <row r="581" spans="2:12" ht="12.75" customHeight="1" x14ac:dyDescent="0.3">
      <c r="B581" s="88"/>
      <c r="C581" s="88"/>
      <c r="D581" s="88"/>
      <c r="E581" s="88"/>
      <c r="L581" s="88"/>
    </row>
    <row r="582" spans="2:12" ht="12.75" customHeight="1" x14ac:dyDescent="0.3">
      <c r="B582" s="88"/>
      <c r="C582" s="88"/>
      <c r="D582" s="88"/>
      <c r="E582" s="88"/>
      <c r="L582" s="88"/>
    </row>
    <row r="583" spans="2:12" ht="12.75" customHeight="1" x14ac:dyDescent="0.3">
      <c r="B583" s="88"/>
      <c r="C583" s="88"/>
      <c r="D583" s="88"/>
      <c r="E583" s="88"/>
      <c r="L583" s="88"/>
    </row>
    <row r="584" spans="2:12" ht="12.75" customHeight="1" x14ac:dyDescent="0.3">
      <c r="B584" s="88"/>
      <c r="C584" s="88"/>
      <c r="D584" s="88"/>
      <c r="E584" s="88"/>
      <c r="L584" s="88"/>
    </row>
    <row r="585" spans="2:12" ht="12.75" customHeight="1" x14ac:dyDescent="0.3">
      <c r="B585" s="88"/>
      <c r="C585" s="88"/>
      <c r="D585" s="88"/>
      <c r="E585" s="88"/>
      <c r="L585" s="88"/>
    </row>
    <row r="586" spans="2:12" ht="12.75" customHeight="1" x14ac:dyDescent="0.3">
      <c r="B586" s="88"/>
      <c r="C586" s="88"/>
      <c r="D586" s="88"/>
      <c r="E586" s="88"/>
      <c r="L586" s="88"/>
    </row>
    <row r="587" spans="2:12" ht="12.75" customHeight="1" x14ac:dyDescent="0.3">
      <c r="B587" s="88"/>
      <c r="C587" s="88"/>
      <c r="D587" s="88"/>
      <c r="E587" s="88"/>
      <c r="L587" s="88"/>
    </row>
    <row r="588" spans="2:12" ht="12.75" customHeight="1" x14ac:dyDescent="0.3">
      <c r="B588" s="88"/>
      <c r="C588" s="88"/>
      <c r="D588" s="88"/>
      <c r="E588" s="88"/>
      <c r="L588" s="88"/>
    </row>
    <row r="589" spans="2:12" ht="12.75" customHeight="1" x14ac:dyDescent="0.3">
      <c r="B589" s="88"/>
      <c r="C589" s="88"/>
      <c r="D589" s="88"/>
      <c r="E589" s="88"/>
      <c r="L589" s="88"/>
    </row>
    <row r="590" spans="2:12" ht="12.75" customHeight="1" x14ac:dyDescent="0.3">
      <c r="B590" s="88"/>
      <c r="C590" s="88"/>
      <c r="D590" s="88"/>
      <c r="E590" s="88"/>
      <c r="L590" s="88"/>
    </row>
    <row r="591" spans="2:12" ht="12.75" customHeight="1" x14ac:dyDescent="0.3">
      <c r="B591" s="88"/>
      <c r="C591" s="88"/>
      <c r="D591" s="88"/>
      <c r="E591" s="88"/>
      <c r="L591" s="88"/>
    </row>
    <row r="592" spans="2:12" ht="12.75" customHeight="1" x14ac:dyDescent="0.3">
      <c r="B592" s="88"/>
      <c r="C592" s="88"/>
      <c r="D592" s="88"/>
      <c r="E592" s="88"/>
      <c r="L592" s="88"/>
    </row>
    <row r="593" spans="2:12" ht="12.75" customHeight="1" x14ac:dyDescent="0.3">
      <c r="B593" s="88"/>
      <c r="C593" s="88"/>
      <c r="D593" s="88"/>
      <c r="E593" s="88"/>
      <c r="L593" s="88"/>
    </row>
    <row r="594" spans="2:12" ht="12.75" customHeight="1" x14ac:dyDescent="0.3">
      <c r="B594" s="88"/>
      <c r="C594" s="88"/>
      <c r="D594" s="88"/>
      <c r="E594" s="88"/>
      <c r="L594" s="88"/>
    </row>
    <row r="595" spans="2:12" ht="12.75" customHeight="1" x14ac:dyDescent="0.3">
      <c r="B595" s="88"/>
      <c r="C595" s="88"/>
      <c r="D595" s="88"/>
      <c r="E595" s="88"/>
      <c r="L595" s="88"/>
    </row>
    <row r="596" spans="2:12" ht="12.75" customHeight="1" x14ac:dyDescent="0.3">
      <c r="B596" s="88"/>
      <c r="C596" s="88"/>
      <c r="D596" s="88"/>
      <c r="E596" s="88"/>
      <c r="L596" s="88"/>
    </row>
    <row r="597" spans="2:12" ht="12.75" customHeight="1" x14ac:dyDescent="0.3">
      <c r="B597" s="88"/>
      <c r="C597" s="88"/>
      <c r="D597" s="88"/>
      <c r="E597" s="88"/>
      <c r="L597" s="88"/>
    </row>
    <row r="598" spans="2:12" ht="12.75" customHeight="1" x14ac:dyDescent="0.3">
      <c r="B598" s="88"/>
      <c r="C598" s="88"/>
      <c r="D598" s="88"/>
      <c r="E598" s="88"/>
      <c r="L598" s="88"/>
    </row>
    <row r="599" spans="2:12" ht="12.75" customHeight="1" x14ac:dyDescent="0.3">
      <c r="B599" s="88"/>
      <c r="C599" s="88"/>
      <c r="D599" s="88"/>
      <c r="E599" s="88"/>
      <c r="L599" s="88"/>
    </row>
    <row r="600" spans="2:12" ht="12.75" customHeight="1" x14ac:dyDescent="0.3">
      <c r="B600" s="88"/>
      <c r="C600" s="88"/>
      <c r="D600" s="88"/>
      <c r="E600" s="88"/>
      <c r="L600" s="88"/>
    </row>
    <row r="601" spans="2:12" ht="12.75" customHeight="1" x14ac:dyDescent="0.3">
      <c r="B601" s="88"/>
      <c r="C601" s="88"/>
      <c r="D601" s="88"/>
      <c r="E601" s="88"/>
      <c r="L601" s="88"/>
    </row>
    <row r="602" spans="2:12" ht="12.75" customHeight="1" x14ac:dyDescent="0.3">
      <c r="B602" s="88"/>
      <c r="C602" s="88"/>
      <c r="D602" s="88"/>
      <c r="E602" s="88"/>
      <c r="L602" s="88"/>
    </row>
    <row r="603" spans="2:12" ht="12.75" customHeight="1" x14ac:dyDescent="0.3">
      <c r="B603" s="88"/>
      <c r="C603" s="88"/>
      <c r="D603" s="88"/>
      <c r="E603" s="88"/>
      <c r="L603" s="88"/>
    </row>
    <row r="604" spans="2:12" ht="12.75" customHeight="1" x14ac:dyDescent="0.3">
      <c r="B604" s="88"/>
      <c r="C604" s="88"/>
      <c r="D604" s="88"/>
      <c r="E604" s="88"/>
      <c r="L604" s="88"/>
    </row>
    <row r="605" spans="2:12" ht="12.75" customHeight="1" x14ac:dyDescent="0.3">
      <c r="B605" s="88"/>
      <c r="C605" s="88"/>
      <c r="D605" s="88"/>
      <c r="E605" s="88"/>
      <c r="L605" s="88"/>
    </row>
    <row r="606" spans="2:12" ht="12.75" customHeight="1" x14ac:dyDescent="0.3">
      <c r="B606" s="88"/>
      <c r="C606" s="88"/>
      <c r="D606" s="88"/>
      <c r="E606" s="88"/>
      <c r="L606" s="88"/>
    </row>
    <row r="607" spans="2:12" ht="12.75" customHeight="1" x14ac:dyDescent="0.3">
      <c r="B607" s="88"/>
      <c r="C607" s="88"/>
      <c r="D607" s="88"/>
      <c r="E607" s="88"/>
      <c r="L607" s="88"/>
    </row>
    <row r="608" spans="2:12" ht="12.75" customHeight="1" x14ac:dyDescent="0.3">
      <c r="B608" s="88"/>
      <c r="C608" s="88"/>
      <c r="D608" s="88"/>
      <c r="E608" s="88"/>
      <c r="L608" s="88"/>
    </row>
    <row r="609" spans="2:12" ht="12.75" customHeight="1" x14ac:dyDescent="0.3">
      <c r="B609" s="88"/>
      <c r="C609" s="88"/>
      <c r="D609" s="88"/>
      <c r="E609" s="88"/>
      <c r="L609" s="88"/>
    </row>
    <row r="610" spans="2:12" ht="12.75" customHeight="1" x14ac:dyDescent="0.3">
      <c r="B610" s="88"/>
      <c r="C610" s="88"/>
      <c r="D610" s="88"/>
      <c r="E610" s="88"/>
      <c r="L610" s="88"/>
    </row>
    <row r="611" spans="2:12" ht="12.75" customHeight="1" x14ac:dyDescent="0.3">
      <c r="B611" s="88"/>
      <c r="C611" s="88"/>
      <c r="D611" s="88"/>
      <c r="E611" s="88"/>
      <c r="L611" s="88"/>
    </row>
    <row r="612" spans="2:12" ht="12.75" customHeight="1" x14ac:dyDescent="0.3">
      <c r="B612" s="88"/>
      <c r="C612" s="88"/>
      <c r="D612" s="88"/>
      <c r="E612" s="88"/>
      <c r="L612" s="88"/>
    </row>
    <row r="613" spans="2:12" ht="12.75" customHeight="1" x14ac:dyDescent="0.3">
      <c r="B613" s="88"/>
      <c r="C613" s="88"/>
      <c r="D613" s="88"/>
      <c r="E613" s="88"/>
      <c r="L613" s="88"/>
    </row>
    <row r="614" spans="2:12" ht="12.75" customHeight="1" x14ac:dyDescent="0.3">
      <c r="B614" s="88"/>
      <c r="C614" s="88"/>
      <c r="D614" s="88"/>
      <c r="E614" s="88"/>
      <c r="L614" s="88"/>
    </row>
    <row r="615" spans="2:12" ht="12.75" customHeight="1" x14ac:dyDescent="0.3">
      <c r="B615" s="88"/>
      <c r="C615" s="88"/>
      <c r="D615" s="88"/>
      <c r="E615" s="88"/>
      <c r="L615" s="88"/>
    </row>
    <row r="616" spans="2:12" ht="12.75" customHeight="1" x14ac:dyDescent="0.3">
      <c r="B616" s="88"/>
      <c r="C616" s="88"/>
      <c r="D616" s="88"/>
      <c r="E616" s="88"/>
      <c r="L616" s="88"/>
    </row>
    <row r="617" spans="2:12" ht="12.75" customHeight="1" x14ac:dyDescent="0.3">
      <c r="B617" s="88"/>
      <c r="C617" s="88"/>
      <c r="D617" s="88"/>
      <c r="E617" s="88"/>
      <c r="L617" s="88"/>
    </row>
    <row r="618" spans="2:12" ht="12.75" customHeight="1" x14ac:dyDescent="0.3">
      <c r="B618" s="88"/>
      <c r="C618" s="88"/>
      <c r="D618" s="88"/>
      <c r="E618" s="88"/>
      <c r="L618" s="88"/>
    </row>
    <row r="619" spans="2:12" ht="12.75" customHeight="1" x14ac:dyDescent="0.3">
      <c r="B619" s="88"/>
      <c r="C619" s="88"/>
      <c r="D619" s="88"/>
      <c r="E619" s="88"/>
      <c r="L619" s="88"/>
    </row>
    <row r="620" spans="2:12" ht="12.75" customHeight="1" x14ac:dyDescent="0.3">
      <c r="B620" s="88"/>
      <c r="C620" s="88"/>
      <c r="D620" s="88"/>
      <c r="E620" s="88"/>
      <c r="L620" s="88"/>
    </row>
    <row r="621" spans="2:12" ht="12.75" customHeight="1" x14ac:dyDescent="0.3">
      <c r="B621" s="88"/>
      <c r="C621" s="88"/>
      <c r="D621" s="88"/>
      <c r="E621" s="88"/>
      <c r="L621" s="88"/>
    </row>
    <row r="622" spans="2:12" ht="12.75" customHeight="1" x14ac:dyDescent="0.3">
      <c r="B622" s="88"/>
      <c r="C622" s="88"/>
      <c r="D622" s="88"/>
      <c r="E622" s="88"/>
      <c r="L622" s="88"/>
    </row>
    <row r="623" spans="2:12" ht="12.75" customHeight="1" x14ac:dyDescent="0.3">
      <c r="B623" s="88"/>
      <c r="C623" s="88"/>
      <c r="D623" s="88"/>
      <c r="E623" s="88"/>
      <c r="L623" s="88"/>
    </row>
    <row r="624" spans="2:12" ht="12.75" customHeight="1" x14ac:dyDescent="0.3">
      <c r="B624" s="88"/>
      <c r="C624" s="88"/>
      <c r="D624" s="88"/>
      <c r="E624" s="88"/>
      <c r="L624" s="88"/>
    </row>
    <row r="625" spans="2:12" ht="12.75" customHeight="1" x14ac:dyDescent="0.3">
      <c r="B625" s="88"/>
      <c r="C625" s="88"/>
      <c r="D625" s="88"/>
      <c r="E625" s="88"/>
      <c r="L625" s="88"/>
    </row>
    <row r="626" spans="2:12" ht="12.75" customHeight="1" x14ac:dyDescent="0.3">
      <c r="B626" s="88"/>
      <c r="C626" s="88"/>
      <c r="D626" s="88"/>
      <c r="E626" s="88"/>
      <c r="L626" s="88"/>
    </row>
    <row r="627" spans="2:12" ht="12.75" customHeight="1" x14ac:dyDescent="0.3">
      <c r="B627" s="88"/>
      <c r="C627" s="88"/>
      <c r="D627" s="88"/>
      <c r="E627" s="88"/>
      <c r="L627" s="88"/>
    </row>
    <row r="628" spans="2:12" ht="12.75" customHeight="1" x14ac:dyDescent="0.3">
      <c r="B628" s="88"/>
      <c r="C628" s="88"/>
      <c r="D628" s="88"/>
      <c r="E628" s="88"/>
      <c r="L628" s="88"/>
    </row>
    <row r="629" spans="2:12" ht="12.75" customHeight="1" x14ac:dyDescent="0.3">
      <c r="B629" s="88"/>
      <c r="C629" s="88"/>
      <c r="D629" s="88"/>
      <c r="E629" s="88"/>
      <c r="L629" s="88"/>
    </row>
    <row r="630" spans="2:12" ht="12.75" customHeight="1" x14ac:dyDescent="0.3">
      <c r="B630" s="88"/>
      <c r="C630" s="88"/>
      <c r="D630" s="88"/>
      <c r="E630" s="88"/>
      <c r="L630" s="88"/>
    </row>
    <row r="631" spans="2:12" ht="12.75" customHeight="1" x14ac:dyDescent="0.3">
      <c r="B631" s="88"/>
      <c r="C631" s="88"/>
      <c r="D631" s="88"/>
      <c r="E631" s="88"/>
      <c r="L631" s="88"/>
    </row>
    <row r="632" spans="2:12" ht="12.75" customHeight="1" x14ac:dyDescent="0.3">
      <c r="B632" s="88"/>
      <c r="C632" s="88"/>
      <c r="D632" s="88"/>
      <c r="E632" s="88"/>
      <c r="L632" s="88"/>
    </row>
    <row r="633" spans="2:12" ht="12.75" customHeight="1" x14ac:dyDescent="0.3">
      <c r="B633" s="88"/>
      <c r="C633" s="88"/>
      <c r="D633" s="88"/>
      <c r="E633" s="88"/>
      <c r="L633" s="88"/>
    </row>
    <row r="634" spans="2:12" ht="12.75" customHeight="1" x14ac:dyDescent="0.3">
      <c r="B634" s="88"/>
      <c r="C634" s="88"/>
      <c r="D634" s="88"/>
      <c r="E634" s="88"/>
      <c r="L634" s="88"/>
    </row>
    <row r="635" spans="2:12" ht="12.75" customHeight="1" x14ac:dyDescent="0.3">
      <c r="B635" s="88"/>
      <c r="C635" s="88"/>
      <c r="D635" s="88"/>
      <c r="E635" s="88"/>
      <c r="L635" s="88"/>
    </row>
    <row r="636" spans="2:12" ht="12.75" customHeight="1" x14ac:dyDescent="0.3">
      <c r="B636" s="88"/>
      <c r="C636" s="88"/>
      <c r="D636" s="88"/>
      <c r="E636" s="88"/>
      <c r="L636" s="88"/>
    </row>
    <row r="637" spans="2:12" ht="12.75" customHeight="1" x14ac:dyDescent="0.3">
      <c r="B637" s="88"/>
      <c r="C637" s="88"/>
      <c r="D637" s="88"/>
      <c r="E637" s="88"/>
      <c r="L637" s="88"/>
    </row>
    <row r="638" spans="2:12" ht="12.75" customHeight="1" x14ac:dyDescent="0.3">
      <c r="B638" s="88"/>
      <c r="C638" s="88"/>
      <c r="D638" s="88"/>
      <c r="E638" s="88"/>
      <c r="L638" s="88"/>
    </row>
    <row r="639" spans="2:12" ht="12.75" customHeight="1" x14ac:dyDescent="0.3">
      <c r="B639" s="88"/>
      <c r="C639" s="88"/>
      <c r="D639" s="88"/>
      <c r="E639" s="88"/>
      <c r="L639" s="88"/>
    </row>
    <row r="640" spans="2:12" ht="12.75" customHeight="1" x14ac:dyDescent="0.3">
      <c r="B640" s="88"/>
      <c r="C640" s="88"/>
      <c r="D640" s="88"/>
      <c r="E640" s="88"/>
      <c r="L640" s="88"/>
    </row>
    <row r="641" spans="2:12" ht="12.75" customHeight="1" x14ac:dyDescent="0.3">
      <c r="B641" s="88"/>
      <c r="C641" s="88"/>
      <c r="D641" s="88"/>
      <c r="E641" s="88"/>
      <c r="L641" s="88"/>
    </row>
    <row r="642" spans="2:12" ht="12.75" customHeight="1" x14ac:dyDescent="0.3">
      <c r="B642" s="88"/>
      <c r="C642" s="88"/>
      <c r="D642" s="88"/>
      <c r="E642" s="88"/>
      <c r="L642" s="88"/>
    </row>
    <row r="643" spans="2:12" ht="12.75" customHeight="1" x14ac:dyDescent="0.3">
      <c r="B643" s="88"/>
      <c r="C643" s="88"/>
      <c r="D643" s="88"/>
      <c r="E643" s="88"/>
      <c r="L643" s="88"/>
    </row>
    <row r="644" spans="2:12" ht="12.75" customHeight="1" x14ac:dyDescent="0.3">
      <c r="B644" s="88"/>
      <c r="C644" s="88"/>
      <c r="D644" s="88"/>
      <c r="E644" s="88"/>
      <c r="L644" s="88"/>
    </row>
    <row r="645" spans="2:12" ht="12.75" customHeight="1" x14ac:dyDescent="0.3">
      <c r="B645" s="88"/>
      <c r="C645" s="88"/>
      <c r="D645" s="88"/>
      <c r="E645" s="88"/>
      <c r="L645" s="88"/>
    </row>
    <row r="646" spans="2:12" ht="12.75" customHeight="1" x14ac:dyDescent="0.3">
      <c r="B646" s="88"/>
      <c r="C646" s="88"/>
      <c r="D646" s="88"/>
      <c r="E646" s="88"/>
      <c r="L646" s="88"/>
    </row>
    <row r="647" spans="2:12" ht="12.75" customHeight="1" x14ac:dyDescent="0.3">
      <c r="B647" s="88"/>
      <c r="C647" s="88"/>
      <c r="D647" s="88"/>
      <c r="E647" s="88"/>
      <c r="L647" s="88"/>
    </row>
    <row r="648" spans="2:12" ht="12.75" customHeight="1" x14ac:dyDescent="0.3">
      <c r="B648" s="88"/>
      <c r="C648" s="88"/>
      <c r="D648" s="88"/>
      <c r="E648" s="88"/>
      <c r="L648" s="88"/>
    </row>
    <row r="649" spans="2:12" ht="12.75" customHeight="1" x14ac:dyDescent="0.3">
      <c r="B649" s="88"/>
      <c r="C649" s="88"/>
      <c r="D649" s="88"/>
      <c r="E649" s="88"/>
      <c r="L649" s="88"/>
    </row>
    <row r="650" spans="2:12" ht="12.75" customHeight="1" x14ac:dyDescent="0.3">
      <c r="B650" s="88"/>
      <c r="C650" s="88"/>
      <c r="D650" s="88"/>
      <c r="E650" s="88"/>
      <c r="L650" s="88"/>
    </row>
    <row r="651" spans="2:12" ht="12.75" customHeight="1" x14ac:dyDescent="0.3">
      <c r="B651" s="88"/>
      <c r="C651" s="88"/>
      <c r="D651" s="88"/>
      <c r="E651" s="88"/>
      <c r="L651" s="88"/>
    </row>
    <row r="652" spans="2:12" ht="12.75" customHeight="1" x14ac:dyDescent="0.3">
      <c r="B652" s="88"/>
      <c r="C652" s="88"/>
      <c r="D652" s="88"/>
      <c r="E652" s="88"/>
      <c r="L652" s="88"/>
    </row>
    <row r="653" spans="2:12" ht="12.75" customHeight="1" x14ac:dyDescent="0.3">
      <c r="B653" s="88"/>
      <c r="C653" s="88"/>
      <c r="D653" s="88"/>
      <c r="E653" s="88"/>
      <c r="L653" s="88"/>
    </row>
    <row r="654" spans="2:12" ht="12.75" customHeight="1" x14ac:dyDescent="0.3">
      <c r="B654" s="88"/>
      <c r="C654" s="88"/>
      <c r="D654" s="88"/>
      <c r="E654" s="88"/>
      <c r="L654" s="88"/>
    </row>
    <row r="655" spans="2:12" ht="12.75" customHeight="1" x14ac:dyDescent="0.3">
      <c r="B655" s="88"/>
      <c r="C655" s="88"/>
      <c r="D655" s="88"/>
      <c r="E655" s="88"/>
      <c r="L655" s="88"/>
    </row>
    <row r="656" spans="2:12" ht="12.75" customHeight="1" x14ac:dyDescent="0.3">
      <c r="B656" s="88"/>
      <c r="C656" s="88"/>
      <c r="D656" s="88"/>
      <c r="E656" s="88"/>
      <c r="L656" s="88"/>
    </row>
    <row r="657" spans="2:12" ht="12.75" customHeight="1" x14ac:dyDescent="0.3">
      <c r="B657" s="88"/>
      <c r="C657" s="88"/>
      <c r="D657" s="88"/>
      <c r="E657" s="88"/>
      <c r="L657" s="88"/>
    </row>
    <row r="658" spans="2:12" ht="12.75" customHeight="1" x14ac:dyDescent="0.3">
      <c r="B658" s="88"/>
      <c r="C658" s="88"/>
      <c r="D658" s="88"/>
      <c r="E658" s="88"/>
      <c r="L658" s="88"/>
    </row>
    <row r="659" spans="2:12" ht="12.75" customHeight="1" x14ac:dyDescent="0.3">
      <c r="B659" s="88"/>
      <c r="C659" s="88"/>
      <c r="D659" s="88"/>
      <c r="E659" s="88"/>
      <c r="L659" s="88"/>
    </row>
    <row r="660" spans="2:12" ht="12.75" customHeight="1" x14ac:dyDescent="0.3">
      <c r="B660" s="88"/>
      <c r="C660" s="88"/>
      <c r="D660" s="88"/>
      <c r="E660" s="88"/>
      <c r="L660" s="88"/>
    </row>
    <row r="661" spans="2:12" ht="12.75" customHeight="1" x14ac:dyDescent="0.3">
      <c r="B661" s="88"/>
      <c r="C661" s="88"/>
      <c r="D661" s="88"/>
      <c r="E661" s="88"/>
      <c r="L661" s="88"/>
    </row>
    <row r="662" spans="2:12" ht="12.75" customHeight="1" x14ac:dyDescent="0.3">
      <c r="B662" s="88"/>
      <c r="C662" s="88"/>
      <c r="D662" s="88"/>
      <c r="E662" s="88"/>
      <c r="L662" s="88"/>
    </row>
    <row r="663" spans="2:12" ht="12.75" customHeight="1" x14ac:dyDescent="0.3">
      <c r="B663" s="88"/>
      <c r="C663" s="88"/>
      <c r="D663" s="88"/>
      <c r="E663" s="88"/>
      <c r="L663" s="88"/>
    </row>
    <row r="664" spans="2:12" ht="12.75" customHeight="1" x14ac:dyDescent="0.3">
      <c r="B664" s="88"/>
      <c r="C664" s="88"/>
      <c r="D664" s="88"/>
      <c r="E664" s="88"/>
      <c r="L664" s="88"/>
    </row>
    <row r="665" spans="2:12" ht="12.75" customHeight="1" x14ac:dyDescent="0.3">
      <c r="B665" s="88"/>
      <c r="C665" s="88"/>
      <c r="D665" s="88"/>
      <c r="E665" s="88"/>
      <c r="L665" s="88"/>
    </row>
    <row r="666" spans="2:12" ht="12.75" customHeight="1" x14ac:dyDescent="0.3">
      <c r="B666" s="88"/>
      <c r="C666" s="88"/>
      <c r="D666" s="88"/>
      <c r="E666" s="88"/>
      <c r="L666" s="88"/>
    </row>
    <row r="667" spans="2:12" ht="12.75" customHeight="1" x14ac:dyDescent="0.3">
      <c r="B667" s="88"/>
      <c r="C667" s="88"/>
      <c r="D667" s="88"/>
      <c r="E667" s="88"/>
      <c r="L667" s="88"/>
    </row>
    <row r="668" spans="2:12" ht="12.75" customHeight="1" x14ac:dyDescent="0.3">
      <c r="B668" s="88"/>
      <c r="C668" s="88"/>
      <c r="D668" s="88"/>
      <c r="E668" s="88"/>
      <c r="L668" s="88"/>
    </row>
    <row r="669" spans="2:12" ht="12.75" customHeight="1" x14ac:dyDescent="0.3">
      <c r="B669" s="88"/>
      <c r="C669" s="88"/>
      <c r="D669" s="88"/>
      <c r="E669" s="88"/>
      <c r="L669" s="88"/>
    </row>
    <row r="670" spans="2:12" ht="12.75" customHeight="1" x14ac:dyDescent="0.3">
      <c r="B670" s="88"/>
      <c r="C670" s="88"/>
      <c r="D670" s="88"/>
      <c r="E670" s="88"/>
      <c r="L670" s="88"/>
    </row>
    <row r="671" spans="2:12" ht="12.75" customHeight="1" x14ac:dyDescent="0.3">
      <c r="B671" s="88"/>
      <c r="C671" s="88"/>
      <c r="D671" s="88"/>
      <c r="E671" s="88"/>
      <c r="L671" s="88"/>
    </row>
    <row r="672" spans="2:12" ht="12.75" customHeight="1" x14ac:dyDescent="0.3">
      <c r="B672" s="88"/>
      <c r="C672" s="88"/>
      <c r="D672" s="88"/>
      <c r="E672" s="88"/>
      <c r="L672" s="88"/>
    </row>
    <row r="673" spans="2:12" ht="12.75" customHeight="1" x14ac:dyDescent="0.3">
      <c r="B673" s="88"/>
      <c r="C673" s="88"/>
      <c r="D673" s="88"/>
      <c r="E673" s="88"/>
      <c r="L673" s="88"/>
    </row>
    <row r="674" spans="2:12" ht="12.75" customHeight="1" x14ac:dyDescent="0.3">
      <c r="B674" s="88"/>
      <c r="C674" s="88"/>
      <c r="D674" s="88"/>
      <c r="E674" s="88"/>
      <c r="L674" s="88"/>
    </row>
    <row r="675" spans="2:12" ht="12.75" customHeight="1" x14ac:dyDescent="0.3">
      <c r="B675" s="88"/>
      <c r="C675" s="88"/>
      <c r="D675" s="88"/>
      <c r="E675" s="88"/>
      <c r="L675" s="88"/>
    </row>
    <row r="676" spans="2:12" ht="12.75" customHeight="1" x14ac:dyDescent="0.3">
      <c r="B676" s="88"/>
      <c r="C676" s="88"/>
      <c r="D676" s="88"/>
      <c r="E676" s="88"/>
      <c r="L676" s="88"/>
    </row>
    <row r="677" spans="2:12" ht="12.75" customHeight="1" x14ac:dyDescent="0.3">
      <c r="B677" s="88"/>
      <c r="C677" s="88"/>
      <c r="D677" s="88"/>
      <c r="E677" s="88"/>
      <c r="L677" s="88"/>
    </row>
    <row r="678" spans="2:12" ht="12.75" customHeight="1" x14ac:dyDescent="0.3">
      <c r="B678" s="88"/>
      <c r="C678" s="88"/>
      <c r="D678" s="88"/>
      <c r="E678" s="88"/>
      <c r="L678" s="88"/>
    </row>
    <row r="679" spans="2:12" ht="12.75" customHeight="1" x14ac:dyDescent="0.3">
      <c r="B679" s="88"/>
      <c r="C679" s="88"/>
      <c r="D679" s="88"/>
      <c r="E679" s="88"/>
      <c r="L679" s="88"/>
    </row>
    <row r="680" spans="2:12" ht="12.75" customHeight="1" x14ac:dyDescent="0.3">
      <c r="B680" s="88"/>
      <c r="C680" s="88"/>
      <c r="D680" s="88"/>
      <c r="E680" s="88"/>
      <c r="L680" s="88"/>
    </row>
    <row r="681" spans="2:12" ht="12.75" customHeight="1" x14ac:dyDescent="0.3">
      <c r="B681" s="88"/>
      <c r="C681" s="88"/>
      <c r="D681" s="88"/>
      <c r="E681" s="88"/>
      <c r="L681" s="88"/>
    </row>
    <row r="682" spans="2:12" ht="12.75" customHeight="1" x14ac:dyDescent="0.3">
      <c r="B682" s="88"/>
      <c r="C682" s="88"/>
      <c r="D682" s="88"/>
      <c r="E682" s="88"/>
      <c r="L682" s="88"/>
    </row>
    <row r="683" spans="2:12" ht="12.75" customHeight="1" x14ac:dyDescent="0.3">
      <c r="B683" s="88"/>
      <c r="C683" s="88"/>
      <c r="D683" s="88"/>
      <c r="E683" s="88"/>
      <c r="L683" s="88"/>
    </row>
    <row r="684" spans="2:12" ht="12.75" customHeight="1" x14ac:dyDescent="0.3">
      <c r="B684" s="88"/>
      <c r="C684" s="88"/>
      <c r="D684" s="88"/>
      <c r="E684" s="88"/>
      <c r="L684" s="88"/>
    </row>
    <row r="685" spans="2:12" ht="12.75" customHeight="1" x14ac:dyDescent="0.3">
      <c r="B685" s="88"/>
      <c r="C685" s="88"/>
      <c r="D685" s="88"/>
      <c r="E685" s="88"/>
      <c r="L685" s="88"/>
    </row>
    <row r="686" spans="2:12" ht="12.75" customHeight="1" x14ac:dyDescent="0.3">
      <c r="B686" s="88"/>
      <c r="C686" s="88"/>
      <c r="D686" s="88"/>
      <c r="E686" s="88"/>
      <c r="L686" s="88"/>
    </row>
    <row r="687" spans="2:12" ht="12.75" customHeight="1" x14ac:dyDescent="0.3">
      <c r="B687" s="88"/>
      <c r="C687" s="88"/>
      <c r="D687" s="88"/>
      <c r="E687" s="88"/>
      <c r="L687" s="88"/>
    </row>
    <row r="688" spans="2:12" ht="12.75" customHeight="1" x14ac:dyDescent="0.3">
      <c r="B688" s="88"/>
      <c r="C688" s="88"/>
      <c r="D688" s="88"/>
      <c r="E688" s="88"/>
      <c r="L688" s="88"/>
    </row>
    <row r="689" spans="2:12" ht="12.75" customHeight="1" x14ac:dyDescent="0.3">
      <c r="B689" s="88"/>
      <c r="C689" s="88"/>
      <c r="D689" s="88"/>
      <c r="E689" s="88"/>
      <c r="L689" s="88"/>
    </row>
    <row r="690" spans="2:12" ht="12.75" customHeight="1" x14ac:dyDescent="0.3">
      <c r="B690" s="88"/>
      <c r="C690" s="88"/>
      <c r="D690" s="88"/>
      <c r="E690" s="88"/>
      <c r="L690" s="88"/>
    </row>
    <row r="691" spans="2:12" ht="12.75" customHeight="1" x14ac:dyDescent="0.3">
      <c r="B691" s="88"/>
      <c r="C691" s="88"/>
      <c r="D691" s="88"/>
      <c r="E691" s="88"/>
      <c r="L691" s="88"/>
    </row>
    <row r="692" spans="2:12" ht="12.75" customHeight="1" x14ac:dyDescent="0.3">
      <c r="B692" s="88"/>
      <c r="C692" s="88"/>
      <c r="D692" s="88"/>
      <c r="E692" s="88"/>
      <c r="L692" s="88"/>
    </row>
    <row r="693" spans="2:12" ht="12.75" customHeight="1" x14ac:dyDescent="0.3">
      <c r="B693" s="88"/>
      <c r="C693" s="88"/>
      <c r="D693" s="88"/>
      <c r="E693" s="88"/>
      <c r="L693" s="88"/>
    </row>
    <row r="694" spans="2:12" ht="12.75" customHeight="1" x14ac:dyDescent="0.3">
      <c r="B694" s="88"/>
      <c r="C694" s="88"/>
      <c r="D694" s="88"/>
      <c r="E694" s="88"/>
      <c r="L694" s="88"/>
    </row>
    <row r="695" spans="2:12" ht="12.75" customHeight="1" x14ac:dyDescent="0.3">
      <c r="B695" s="88"/>
      <c r="C695" s="88"/>
      <c r="D695" s="88"/>
      <c r="E695" s="88"/>
      <c r="L695" s="88"/>
    </row>
    <row r="696" spans="2:12" ht="12.75" customHeight="1" x14ac:dyDescent="0.3">
      <c r="B696" s="88"/>
      <c r="C696" s="88"/>
      <c r="D696" s="88"/>
      <c r="E696" s="88"/>
      <c r="L696" s="88"/>
    </row>
    <row r="697" spans="2:12" ht="12.75" customHeight="1" x14ac:dyDescent="0.3">
      <c r="B697" s="88"/>
      <c r="C697" s="88"/>
      <c r="D697" s="88"/>
      <c r="E697" s="88"/>
      <c r="L697" s="88"/>
    </row>
    <row r="698" spans="2:12" ht="12.75" customHeight="1" x14ac:dyDescent="0.3">
      <c r="B698" s="88"/>
      <c r="C698" s="88"/>
      <c r="D698" s="88"/>
      <c r="E698" s="88"/>
      <c r="L698" s="88"/>
    </row>
    <row r="699" spans="2:12" ht="12.75" customHeight="1" x14ac:dyDescent="0.3">
      <c r="B699" s="88"/>
      <c r="C699" s="88"/>
      <c r="D699" s="88"/>
      <c r="E699" s="88"/>
      <c r="L699" s="88"/>
    </row>
    <row r="700" spans="2:12" ht="12.75" customHeight="1" x14ac:dyDescent="0.3">
      <c r="B700" s="88"/>
      <c r="C700" s="88"/>
      <c r="D700" s="88"/>
      <c r="E700" s="88"/>
      <c r="L700" s="88"/>
    </row>
    <row r="701" spans="2:12" ht="12.75" customHeight="1" x14ac:dyDescent="0.3">
      <c r="B701" s="88"/>
      <c r="C701" s="88"/>
      <c r="D701" s="88"/>
      <c r="E701" s="88"/>
      <c r="L701" s="88"/>
    </row>
    <row r="702" spans="2:12" ht="12.75" customHeight="1" x14ac:dyDescent="0.3">
      <c r="B702" s="88"/>
      <c r="C702" s="88"/>
      <c r="D702" s="88"/>
      <c r="E702" s="88"/>
      <c r="L702" s="88"/>
    </row>
    <row r="703" spans="2:12" ht="12.75" customHeight="1" x14ac:dyDescent="0.3">
      <c r="B703" s="88"/>
      <c r="C703" s="88"/>
      <c r="D703" s="88"/>
      <c r="E703" s="88"/>
      <c r="L703" s="88"/>
    </row>
    <row r="704" spans="2:12" ht="12.75" customHeight="1" x14ac:dyDescent="0.3">
      <c r="B704" s="88"/>
      <c r="C704" s="88"/>
      <c r="D704" s="88"/>
      <c r="E704" s="88"/>
      <c r="L704" s="88"/>
    </row>
    <row r="705" spans="2:12" ht="12.75" customHeight="1" x14ac:dyDescent="0.3">
      <c r="B705" s="88"/>
      <c r="C705" s="88"/>
      <c r="D705" s="88"/>
      <c r="E705" s="88"/>
      <c r="L705" s="88"/>
    </row>
    <row r="706" spans="2:12" ht="12.75" customHeight="1" x14ac:dyDescent="0.3">
      <c r="B706" s="88"/>
      <c r="C706" s="88"/>
      <c r="D706" s="88"/>
      <c r="E706" s="88"/>
      <c r="L706" s="88"/>
    </row>
    <row r="707" spans="2:12" ht="12.75" customHeight="1" x14ac:dyDescent="0.3">
      <c r="B707" s="88"/>
      <c r="C707" s="88"/>
      <c r="D707" s="88"/>
      <c r="E707" s="88"/>
      <c r="L707" s="88"/>
    </row>
    <row r="708" spans="2:12" ht="12.75" customHeight="1" x14ac:dyDescent="0.3">
      <c r="B708" s="88"/>
      <c r="C708" s="88"/>
      <c r="D708" s="88"/>
      <c r="E708" s="88"/>
      <c r="L708" s="88"/>
    </row>
    <row r="709" spans="2:12" ht="12.75" customHeight="1" x14ac:dyDescent="0.3">
      <c r="B709" s="88"/>
      <c r="C709" s="88"/>
      <c r="D709" s="88"/>
      <c r="E709" s="88"/>
      <c r="L709" s="88"/>
    </row>
    <row r="710" spans="2:12" ht="12.75" customHeight="1" x14ac:dyDescent="0.3">
      <c r="B710" s="88"/>
      <c r="C710" s="88"/>
      <c r="D710" s="88"/>
      <c r="E710" s="88"/>
      <c r="L710" s="88"/>
    </row>
    <row r="711" spans="2:12" ht="12.75" customHeight="1" x14ac:dyDescent="0.3">
      <c r="B711" s="88"/>
      <c r="C711" s="88"/>
      <c r="D711" s="88"/>
      <c r="E711" s="88"/>
      <c r="L711" s="88"/>
    </row>
    <row r="712" spans="2:12" ht="12.75" customHeight="1" x14ac:dyDescent="0.3">
      <c r="B712" s="88"/>
      <c r="C712" s="88"/>
      <c r="D712" s="88"/>
      <c r="E712" s="88"/>
      <c r="L712" s="88"/>
    </row>
    <row r="713" spans="2:12" ht="12.75" customHeight="1" x14ac:dyDescent="0.3">
      <c r="B713" s="88"/>
      <c r="C713" s="88"/>
      <c r="D713" s="88"/>
      <c r="E713" s="88"/>
      <c r="L713" s="88"/>
    </row>
    <row r="714" spans="2:12" ht="12.75" customHeight="1" x14ac:dyDescent="0.3">
      <c r="B714" s="88"/>
      <c r="C714" s="88"/>
      <c r="D714" s="88"/>
      <c r="E714" s="88"/>
      <c r="L714" s="88"/>
    </row>
    <row r="715" spans="2:12" ht="12.75" customHeight="1" x14ac:dyDescent="0.3">
      <c r="B715" s="88"/>
      <c r="C715" s="88"/>
      <c r="D715" s="88"/>
      <c r="E715" s="88"/>
      <c r="L715" s="88"/>
    </row>
    <row r="716" spans="2:12" ht="12.75" customHeight="1" x14ac:dyDescent="0.3">
      <c r="B716" s="88"/>
      <c r="C716" s="88"/>
      <c r="D716" s="88"/>
      <c r="E716" s="88"/>
      <c r="L716" s="88"/>
    </row>
    <row r="717" spans="2:12" ht="12.75" customHeight="1" x14ac:dyDescent="0.3">
      <c r="B717" s="88"/>
      <c r="C717" s="88"/>
      <c r="D717" s="88"/>
      <c r="E717" s="88"/>
      <c r="L717" s="88"/>
    </row>
    <row r="718" spans="2:12" ht="12.75" customHeight="1" x14ac:dyDescent="0.3">
      <c r="B718" s="88"/>
      <c r="C718" s="88"/>
      <c r="D718" s="88"/>
      <c r="E718" s="88"/>
      <c r="L718" s="88"/>
    </row>
    <row r="719" spans="2:12" ht="12.75" customHeight="1" x14ac:dyDescent="0.3">
      <c r="B719" s="88"/>
      <c r="C719" s="88"/>
      <c r="D719" s="88"/>
      <c r="E719" s="88"/>
      <c r="L719" s="88"/>
    </row>
    <row r="720" spans="2:12" ht="12.75" customHeight="1" x14ac:dyDescent="0.3">
      <c r="B720" s="88"/>
      <c r="C720" s="88"/>
      <c r="D720" s="88"/>
      <c r="E720" s="88"/>
      <c r="L720" s="88"/>
    </row>
    <row r="721" spans="2:12" ht="12.75" customHeight="1" x14ac:dyDescent="0.3">
      <c r="B721" s="88"/>
      <c r="C721" s="88"/>
      <c r="D721" s="88"/>
      <c r="E721" s="88"/>
      <c r="L721" s="88"/>
    </row>
    <row r="722" spans="2:12" ht="12.75" customHeight="1" x14ac:dyDescent="0.3">
      <c r="B722" s="88"/>
      <c r="C722" s="88"/>
      <c r="D722" s="88"/>
      <c r="E722" s="88"/>
      <c r="L722" s="88"/>
    </row>
    <row r="723" spans="2:12" ht="12.75" customHeight="1" x14ac:dyDescent="0.3">
      <c r="B723" s="88"/>
      <c r="C723" s="88"/>
      <c r="D723" s="88"/>
      <c r="E723" s="88"/>
      <c r="L723" s="88"/>
    </row>
    <row r="724" spans="2:12" ht="12.75" customHeight="1" x14ac:dyDescent="0.3">
      <c r="B724" s="88"/>
      <c r="C724" s="88"/>
      <c r="D724" s="88"/>
      <c r="E724" s="88"/>
      <c r="L724" s="88"/>
    </row>
    <row r="725" spans="2:12" ht="12.75" customHeight="1" x14ac:dyDescent="0.3">
      <c r="B725" s="88"/>
      <c r="C725" s="88"/>
      <c r="D725" s="88"/>
      <c r="E725" s="88"/>
      <c r="L725" s="88"/>
    </row>
    <row r="726" spans="2:12" ht="12.75" customHeight="1" x14ac:dyDescent="0.3">
      <c r="B726" s="88"/>
      <c r="C726" s="88"/>
      <c r="D726" s="88"/>
      <c r="E726" s="88"/>
      <c r="L726" s="88"/>
    </row>
    <row r="727" spans="2:12" ht="12.75" customHeight="1" x14ac:dyDescent="0.3">
      <c r="B727" s="88"/>
      <c r="C727" s="88"/>
      <c r="D727" s="88"/>
      <c r="E727" s="88"/>
      <c r="L727" s="88"/>
    </row>
    <row r="728" spans="2:12" ht="12.75" customHeight="1" x14ac:dyDescent="0.3">
      <c r="B728" s="88"/>
      <c r="C728" s="88"/>
      <c r="D728" s="88"/>
      <c r="E728" s="88"/>
      <c r="L728" s="88"/>
    </row>
    <row r="729" spans="2:12" ht="12.75" customHeight="1" x14ac:dyDescent="0.3">
      <c r="B729" s="88"/>
      <c r="C729" s="88"/>
      <c r="D729" s="88"/>
      <c r="E729" s="88"/>
      <c r="L729" s="88"/>
    </row>
    <row r="730" spans="2:12" ht="12.75" customHeight="1" x14ac:dyDescent="0.3">
      <c r="B730" s="88"/>
      <c r="C730" s="88"/>
      <c r="D730" s="88"/>
      <c r="E730" s="88"/>
      <c r="L730" s="88"/>
    </row>
    <row r="731" spans="2:12" ht="12.75" customHeight="1" x14ac:dyDescent="0.3">
      <c r="B731" s="88"/>
      <c r="C731" s="88"/>
      <c r="D731" s="88"/>
      <c r="E731" s="88"/>
      <c r="L731" s="88"/>
    </row>
    <row r="732" spans="2:12" ht="12.75" customHeight="1" x14ac:dyDescent="0.3">
      <c r="B732" s="88"/>
      <c r="C732" s="88"/>
      <c r="D732" s="88"/>
      <c r="E732" s="88"/>
      <c r="L732" s="88"/>
    </row>
    <row r="733" spans="2:12" ht="12.75" customHeight="1" x14ac:dyDescent="0.3">
      <c r="B733" s="88"/>
      <c r="C733" s="88"/>
      <c r="D733" s="88"/>
      <c r="E733" s="88"/>
      <c r="L733" s="88"/>
    </row>
    <row r="734" spans="2:12" ht="12.75" customHeight="1" x14ac:dyDescent="0.3">
      <c r="B734" s="88"/>
      <c r="C734" s="88"/>
      <c r="D734" s="88"/>
      <c r="E734" s="88"/>
      <c r="L734" s="88"/>
    </row>
    <row r="735" spans="2:12" ht="12.75" customHeight="1" x14ac:dyDescent="0.3">
      <c r="B735" s="88"/>
      <c r="C735" s="88"/>
      <c r="D735" s="88"/>
      <c r="E735" s="88"/>
      <c r="L735" s="88"/>
    </row>
    <row r="736" spans="2:12" ht="12.75" customHeight="1" x14ac:dyDescent="0.3">
      <c r="B736" s="88"/>
      <c r="C736" s="88"/>
      <c r="D736" s="88"/>
      <c r="E736" s="88"/>
      <c r="L736" s="88"/>
    </row>
    <row r="737" spans="2:12" ht="12.75" customHeight="1" x14ac:dyDescent="0.3">
      <c r="B737" s="88"/>
      <c r="C737" s="88"/>
      <c r="D737" s="88"/>
      <c r="E737" s="88"/>
      <c r="L737" s="88"/>
    </row>
    <row r="738" spans="2:12" ht="12.75" customHeight="1" x14ac:dyDescent="0.3">
      <c r="B738" s="88"/>
      <c r="C738" s="88"/>
      <c r="D738" s="88"/>
      <c r="E738" s="88"/>
      <c r="L738" s="88"/>
    </row>
    <row r="739" spans="2:12" ht="12.75" customHeight="1" x14ac:dyDescent="0.3">
      <c r="B739" s="88"/>
      <c r="C739" s="88"/>
      <c r="D739" s="88"/>
      <c r="E739" s="88"/>
      <c r="L739" s="88"/>
    </row>
    <row r="740" spans="2:12" ht="12.75" customHeight="1" x14ac:dyDescent="0.3">
      <c r="B740" s="88"/>
      <c r="C740" s="88"/>
      <c r="D740" s="88"/>
      <c r="E740" s="88"/>
      <c r="L740" s="88"/>
    </row>
    <row r="741" spans="2:12" ht="12.75" customHeight="1" x14ac:dyDescent="0.3">
      <c r="B741" s="88"/>
      <c r="C741" s="88"/>
      <c r="D741" s="88"/>
      <c r="E741" s="88"/>
      <c r="L741" s="88"/>
    </row>
    <row r="742" spans="2:12" ht="12.75" customHeight="1" x14ac:dyDescent="0.3">
      <c r="B742" s="88"/>
      <c r="C742" s="88"/>
      <c r="D742" s="88"/>
      <c r="E742" s="88"/>
      <c r="L742" s="88"/>
    </row>
    <row r="743" spans="2:12" ht="12.75" customHeight="1" x14ac:dyDescent="0.3">
      <c r="B743" s="88"/>
      <c r="C743" s="88"/>
      <c r="D743" s="88"/>
      <c r="E743" s="88"/>
      <c r="L743" s="88"/>
    </row>
    <row r="744" spans="2:12" ht="12.75" customHeight="1" x14ac:dyDescent="0.3">
      <c r="B744" s="88"/>
      <c r="C744" s="88"/>
      <c r="D744" s="88"/>
      <c r="E744" s="88"/>
      <c r="L744" s="88"/>
    </row>
    <row r="745" spans="2:12" ht="12.75" customHeight="1" x14ac:dyDescent="0.3">
      <c r="B745" s="88"/>
      <c r="C745" s="88"/>
      <c r="D745" s="88"/>
      <c r="E745" s="88"/>
      <c r="L745" s="88"/>
    </row>
    <row r="746" spans="2:12" ht="12.75" customHeight="1" x14ac:dyDescent="0.3">
      <c r="B746" s="88"/>
      <c r="C746" s="88"/>
      <c r="D746" s="88"/>
      <c r="E746" s="88"/>
      <c r="L746" s="88"/>
    </row>
    <row r="747" spans="2:12" ht="12.75" customHeight="1" x14ac:dyDescent="0.3">
      <c r="B747" s="88"/>
      <c r="C747" s="88"/>
      <c r="D747" s="88"/>
      <c r="E747" s="88"/>
      <c r="L747" s="88"/>
    </row>
    <row r="748" spans="2:12" ht="12.75" customHeight="1" x14ac:dyDescent="0.3">
      <c r="B748" s="88"/>
      <c r="C748" s="88"/>
      <c r="D748" s="88"/>
      <c r="E748" s="88"/>
      <c r="L748" s="88"/>
    </row>
    <row r="749" spans="2:12" ht="12.75" customHeight="1" x14ac:dyDescent="0.3">
      <c r="B749" s="88"/>
      <c r="C749" s="88"/>
      <c r="D749" s="88"/>
      <c r="E749" s="88"/>
      <c r="L749" s="88"/>
    </row>
    <row r="750" spans="2:12" ht="12.75" customHeight="1" x14ac:dyDescent="0.3">
      <c r="B750" s="88"/>
      <c r="C750" s="88"/>
      <c r="D750" s="88"/>
      <c r="E750" s="88"/>
      <c r="L750" s="88"/>
    </row>
    <row r="751" spans="2:12" ht="12.75" customHeight="1" x14ac:dyDescent="0.3">
      <c r="B751" s="88"/>
      <c r="C751" s="88"/>
      <c r="D751" s="88"/>
      <c r="E751" s="88"/>
      <c r="L751" s="88"/>
    </row>
    <row r="752" spans="2:12" ht="12.75" customHeight="1" x14ac:dyDescent="0.3">
      <c r="B752" s="88"/>
      <c r="C752" s="88"/>
      <c r="D752" s="88"/>
      <c r="E752" s="88"/>
      <c r="L752" s="88"/>
    </row>
    <row r="753" spans="2:12" ht="12.75" customHeight="1" x14ac:dyDescent="0.3">
      <c r="B753" s="88"/>
      <c r="C753" s="88"/>
      <c r="D753" s="88"/>
      <c r="E753" s="88"/>
      <c r="L753" s="88"/>
    </row>
    <row r="754" spans="2:12" ht="12.75" customHeight="1" x14ac:dyDescent="0.3">
      <c r="B754" s="88"/>
      <c r="C754" s="88"/>
      <c r="D754" s="88"/>
      <c r="E754" s="88"/>
      <c r="L754" s="88"/>
    </row>
    <row r="755" spans="2:12" ht="12.75" customHeight="1" x14ac:dyDescent="0.3">
      <c r="B755" s="88"/>
      <c r="C755" s="88"/>
      <c r="D755" s="88"/>
      <c r="E755" s="88"/>
      <c r="L755" s="88"/>
    </row>
    <row r="756" spans="2:12" ht="12.75" customHeight="1" x14ac:dyDescent="0.3">
      <c r="B756" s="88"/>
      <c r="C756" s="88"/>
      <c r="D756" s="88"/>
      <c r="E756" s="88"/>
      <c r="L756" s="88"/>
    </row>
    <row r="757" spans="2:12" ht="12.75" customHeight="1" x14ac:dyDescent="0.3">
      <c r="B757" s="88"/>
      <c r="C757" s="88"/>
      <c r="D757" s="88"/>
      <c r="E757" s="88"/>
      <c r="L757" s="88"/>
    </row>
    <row r="758" spans="2:12" ht="12.75" customHeight="1" x14ac:dyDescent="0.3">
      <c r="B758" s="88"/>
      <c r="C758" s="88"/>
      <c r="D758" s="88"/>
      <c r="E758" s="88"/>
      <c r="L758" s="88"/>
    </row>
    <row r="759" spans="2:12" ht="12.75" customHeight="1" x14ac:dyDescent="0.3">
      <c r="B759" s="88"/>
      <c r="C759" s="88"/>
      <c r="D759" s="88"/>
      <c r="E759" s="88"/>
      <c r="L759" s="88"/>
    </row>
    <row r="760" spans="2:12" ht="12.75" customHeight="1" x14ac:dyDescent="0.3">
      <c r="B760" s="88"/>
      <c r="C760" s="88"/>
      <c r="D760" s="88"/>
      <c r="E760" s="88"/>
      <c r="L760" s="88"/>
    </row>
    <row r="761" spans="2:12" ht="12.75" customHeight="1" x14ac:dyDescent="0.3">
      <c r="B761" s="88"/>
      <c r="C761" s="88"/>
      <c r="D761" s="88"/>
      <c r="E761" s="88"/>
      <c r="L761" s="88"/>
    </row>
    <row r="762" spans="2:12" ht="12.75" customHeight="1" x14ac:dyDescent="0.3">
      <c r="B762" s="88"/>
      <c r="C762" s="88"/>
      <c r="D762" s="88"/>
      <c r="E762" s="88"/>
      <c r="L762" s="88"/>
    </row>
    <row r="763" spans="2:12" ht="12.75" customHeight="1" x14ac:dyDescent="0.3">
      <c r="B763" s="88"/>
      <c r="C763" s="88"/>
      <c r="D763" s="88"/>
      <c r="E763" s="88"/>
      <c r="L763" s="88"/>
    </row>
    <row r="764" spans="2:12" ht="12.75" customHeight="1" x14ac:dyDescent="0.3">
      <c r="B764" s="88"/>
      <c r="C764" s="88"/>
      <c r="D764" s="88"/>
      <c r="E764" s="88"/>
      <c r="L764" s="88"/>
    </row>
    <row r="765" spans="2:12" ht="12.75" customHeight="1" x14ac:dyDescent="0.3">
      <c r="B765" s="88"/>
      <c r="C765" s="88"/>
      <c r="D765" s="88"/>
      <c r="E765" s="88"/>
      <c r="L765" s="88"/>
    </row>
    <row r="766" spans="2:12" ht="12.75" customHeight="1" x14ac:dyDescent="0.3">
      <c r="B766" s="88"/>
      <c r="C766" s="88"/>
      <c r="D766" s="88"/>
      <c r="E766" s="88"/>
      <c r="L766" s="88"/>
    </row>
    <row r="767" spans="2:12" ht="12.75" customHeight="1" x14ac:dyDescent="0.3">
      <c r="B767" s="88"/>
      <c r="C767" s="88"/>
      <c r="D767" s="88"/>
      <c r="E767" s="88"/>
      <c r="L767" s="88"/>
    </row>
    <row r="768" spans="2:12" ht="12.75" customHeight="1" x14ac:dyDescent="0.3">
      <c r="B768" s="88"/>
      <c r="C768" s="88"/>
      <c r="D768" s="88"/>
      <c r="E768" s="88"/>
      <c r="L768" s="88"/>
    </row>
    <row r="769" spans="2:12" ht="12.75" customHeight="1" x14ac:dyDescent="0.3">
      <c r="B769" s="88"/>
      <c r="C769" s="88"/>
      <c r="D769" s="88"/>
      <c r="E769" s="88"/>
      <c r="L769" s="88"/>
    </row>
    <row r="770" spans="2:12" ht="12.75" customHeight="1" x14ac:dyDescent="0.3">
      <c r="B770" s="88"/>
      <c r="C770" s="88"/>
      <c r="D770" s="88"/>
      <c r="E770" s="88"/>
      <c r="L770" s="88"/>
    </row>
    <row r="771" spans="2:12" ht="12.75" customHeight="1" x14ac:dyDescent="0.3">
      <c r="B771" s="88"/>
      <c r="C771" s="88"/>
      <c r="D771" s="88"/>
      <c r="E771" s="88"/>
      <c r="L771" s="88"/>
    </row>
    <row r="772" spans="2:12" ht="12.75" customHeight="1" x14ac:dyDescent="0.3">
      <c r="B772" s="88"/>
      <c r="C772" s="88"/>
      <c r="D772" s="88"/>
      <c r="E772" s="88"/>
      <c r="L772" s="88"/>
    </row>
    <row r="773" spans="2:12" ht="12.75" customHeight="1" x14ac:dyDescent="0.3">
      <c r="B773" s="88"/>
      <c r="C773" s="88"/>
      <c r="D773" s="88"/>
      <c r="E773" s="88"/>
      <c r="L773" s="88"/>
    </row>
    <row r="774" spans="2:12" ht="12.75" customHeight="1" x14ac:dyDescent="0.3">
      <c r="B774" s="88"/>
      <c r="C774" s="88"/>
      <c r="D774" s="88"/>
      <c r="E774" s="88"/>
      <c r="L774" s="88"/>
    </row>
    <row r="775" spans="2:12" ht="12.75" customHeight="1" x14ac:dyDescent="0.3">
      <c r="B775" s="88"/>
      <c r="C775" s="88"/>
      <c r="D775" s="88"/>
      <c r="E775" s="88"/>
      <c r="L775" s="88"/>
    </row>
    <row r="776" spans="2:12" ht="12.75" customHeight="1" x14ac:dyDescent="0.3">
      <c r="B776" s="88"/>
      <c r="C776" s="88"/>
      <c r="D776" s="88"/>
      <c r="E776" s="88"/>
      <c r="L776" s="88"/>
    </row>
    <row r="777" spans="2:12" ht="12.75" customHeight="1" x14ac:dyDescent="0.3">
      <c r="B777" s="88"/>
      <c r="C777" s="88"/>
      <c r="D777" s="88"/>
      <c r="E777" s="88"/>
      <c r="L777" s="88"/>
    </row>
    <row r="778" spans="2:12" ht="12.75" customHeight="1" x14ac:dyDescent="0.3">
      <c r="B778" s="88"/>
      <c r="C778" s="88"/>
      <c r="D778" s="88"/>
      <c r="E778" s="88"/>
      <c r="L778" s="88"/>
    </row>
    <row r="779" spans="2:12" ht="12.75" customHeight="1" x14ac:dyDescent="0.3">
      <c r="B779" s="88"/>
      <c r="C779" s="88"/>
      <c r="D779" s="88"/>
      <c r="E779" s="88"/>
      <c r="L779" s="88"/>
    </row>
    <row r="780" spans="2:12" ht="12.75" customHeight="1" x14ac:dyDescent="0.3">
      <c r="B780" s="88"/>
      <c r="C780" s="88"/>
      <c r="D780" s="88"/>
      <c r="E780" s="88"/>
      <c r="L780" s="88"/>
    </row>
    <row r="781" spans="2:12" ht="12.75" customHeight="1" x14ac:dyDescent="0.3">
      <c r="B781" s="88"/>
      <c r="C781" s="88"/>
      <c r="D781" s="88"/>
      <c r="E781" s="88"/>
      <c r="L781" s="88"/>
    </row>
    <row r="782" spans="2:12" ht="12.75" customHeight="1" x14ac:dyDescent="0.3">
      <c r="B782" s="88"/>
      <c r="C782" s="88"/>
      <c r="D782" s="88"/>
      <c r="E782" s="88"/>
      <c r="L782" s="88"/>
    </row>
    <row r="783" spans="2:12" ht="12.75" customHeight="1" x14ac:dyDescent="0.3">
      <c r="B783" s="88"/>
      <c r="C783" s="88"/>
      <c r="D783" s="88"/>
      <c r="E783" s="88"/>
      <c r="L783" s="88"/>
    </row>
    <row r="784" spans="2:12" ht="12.75" customHeight="1" x14ac:dyDescent="0.3">
      <c r="B784" s="88"/>
      <c r="C784" s="88"/>
      <c r="D784" s="88"/>
      <c r="E784" s="88"/>
      <c r="L784" s="88"/>
    </row>
    <row r="785" spans="2:12" ht="12.75" customHeight="1" x14ac:dyDescent="0.3">
      <c r="B785" s="88"/>
      <c r="C785" s="88"/>
      <c r="D785" s="88"/>
      <c r="E785" s="88"/>
      <c r="L785" s="88"/>
    </row>
    <row r="786" spans="2:12" ht="12.75" customHeight="1" x14ac:dyDescent="0.3">
      <c r="B786" s="88"/>
      <c r="C786" s="88"/>
      <c r="D786" s="88"/>
      <c r="E786" s="88"/>
      <c r="L786" s="88"/>
    </row>
    <row r="787" spans="2:12" ht="12.75" customHeight="1" x14ac:dyDescent="0.3">
      <c r="B787" s="88"/>
      <c r="C787" s="88"/>
      <c r="D787" s="88"/>
      <c r="E787" s="88"/>
      <c r="L787" s="88"/>
    </row>
    <row r="788" spans="2:12" ht="12.75" customHeight="1" x14ac:dyDescent="0.3">
      <c r="B788" s="88"/>
      <c r="C788" s="88"/>
      <c r="D788" s="88"/>
      <c r="E788" s="88"/>
      <c r="L788" s="88"/>
    </row>
    <row r="789" spans="2:12" ht="12.75" customHeight="1" x14ac:dyDescent="0.3">
      <c r="B789" s="88"/>
      <c r="C789" s="88"/>
      <c r="D789" s="88"/>
      <c r="E789" s="88"/>
      <c r="L789" s="88"/>
    </row>
    <row r="790" spans="2:12" ht="12.75" customHeight="1" x14ac:dyDescent="0.3">
      <c r="B790" s="88"/>
      <c r="C790" s="88"/>
      <c r="D790" s="88"/>
      <c r="E790" s="88"/>
      <c r="L790" s="88"/>
    </row>
    <row r="791" spans="2:12" ht="12.75" customHeight="1" x14ac:dyDescent="0.3">
      <c r="B791" s="88"/>
      <c r="C791" s="88"/>
      <c r="D791" s="88"/>
      <c r="E791" s="88"/>
      <c r="L791" s="88"/>
    </row>
    <row r="792" spans="2:12" ht="12.75" customHeight="1" x14ac:dyDescent="0.3">
      <c r="B792" s="88"/>
      <c r="C792" s="88"/>
      <c r="D792" s="88"/>
      <c r="E792" s="88"/>
      <c r="L792" s="88"/>
    </row>
    <row r="793" spans="2:12" ht="12.75" customHeight="1" x14ac:dyDescent="0.3">
      <c r="B793" s="88"/>
      <c r="C793" s="88"/>
      <c r="D793" s="88"/>
      <c r="E793" s="88"/>
      <c r="L793" s="88"/>
    </row>
    <row r="794" spans="2:12" ht="12.75" customHeight="1" x14ac:dyDescent="0.3">
      <c r="B794" s="88"/>
      <c r="C794" s="88"/>
      <c r="D794" s="88"/>
      <c r="E794" s="88"/>
      <c r="L794" s="88"/>
    </row>
    <row r="795" spans="2:12" ht="12.75" customHeight="1" x14ac:dyDescent="0.3">
      <c r="B795" s="88"/>
      <c r="C795" s="88"/>
      <c r="D795" s="88"/>
      <c r="E795" s="88"/>
      <c r="L795" s="88"/>
    </row>
    <row r="796" spans="2:12" ht="12.75" customHeight="1" x14ac:dyDescent="0.3">
      <c r="B796" s="88"/>
      <c r="C796" s="88"/>
      <c r="D796" s="88"/>
      <c r="E796" s="88"/>
      <c r="L796" s="88"/>
    </row>
    <row r="797" spans="2:12" ht="12.75" customHeight="1" x14ac:dyDescent="0.3">
      <c r="B797" s="88"/>
      <c r="C797" s="88"/>
      <c r="D797" s="88"/>
      <c r="E797" s="88"/>
      <c r="L797" s="88"/>
    </row>
    <row r="798" spans="2:12" ht="12.75" customHeight="1" x14ac:dyDescent="0.3">
      <c r="B798" s="88"/>
      <c r="C798" s="88"/>
      <c r="D798" s="88"/>
      <c r="E798" s="88"/>
      <c r="L798" s="88"/>
    </row>
    <row r="799" spans="2:12" ht="12.75" customHeight="1" x14ac:dyDescent="0.3">
      <c r="B799" s="88"/>
      <c r="C799" s="88"/>
      <c r="D799" s="88"/>
      <c r="E799" s="88"/>
      <c r="L799" s="88"/>
    </row>
    <row r="800" spans="2:12" ht="12.75" customHeight="1" x14ac:dyDescent="0.3">
      <c r="B800" s="88"/>
      <c r="C800" s="88"/>
      <c r="D800" s="88"/>
      <c r="E800" s="88"/>
      <c r="L800" s="88"/>
    </row>
    <row r="801" spans="2:12" ht="12.75" customHeight="1" x14ac:dyDescent="0.3">
      <c r="B801" s="88"/>
      <c r="C801" s="88"/>
      <c r="D801" s="88"/>
      <c r="E801" s="88"/>
      <c r="L801" s="88"/>
    </row>
    <row r="802" spans="2:12" ht="12.75" customHeight="1" x14ac:dyDescent="0.3">
      <c r="B802" s="88"/>
      <c r="C802" s="88"/>
      <c r="D802" s="88"/>
      <c r="E802" s="88"/>
      <c r="L802" s="88"/>
    </row>
    <row r="803" spans="2:12" ht="12.75" customHeight="1" x14ac:dyDescent="0.3">
      <c r="B803" s="88"/>
      <c r="C803" s="88"/>
      <c r="D803" s="88"/>
      <c r="E803" s="88"/>
      <c r="L803" s="88"/>
    </row>
    <row r="804" spans="2:12" ht="12.75" customHeight="1" x14ac:dyDescent="0.3">
      <c r="B804" s="88"/>
      <c r="C804" s="88"/>
      <c r="D804" s="88"/>
      <c r="E804" s="88"/>
      <c r="L804" s="88"/>
    </row>
    <row r="805" spans="2:12" ht="12.75" customHeight="1" x14ac:dyDescent="0.3">
      <c r="B805" s="88"/>
      <c r="C805" s="88"/>
      <c r="D805" s="88"/>
      <c r="E805" s="88"/>
      <c r="L805" s="88"/>
    </row>
    <row r="806" spans="2:12" ht="12.75" customHeight="1" x14ac:dyDescent="0.3">
      <c r="B806" s="88"/>
      <c r="C806" s="88"/>
      <c r="D806" s="88"/>
      <c r="E806" s="88"/>
      <c r="L806" s="88"/>
    </row>
    <row r="807" spans="2:12" ht="12.75" customHeight="1" x14ac:dyDescent="0.3">
      <c r="B807" s="88"/>
      <c r="C807" s="88"/>
      <c r="D807" s="88"/>
      <c r="E807" s="88"/>
      <c r="L807" s="88"/>
    </row>
    <row r="808" spans="2:12" ht="12.75" customHeight="1" x14ac:dyDescent="0.3">
      <c r="B808" s="88"/>
      <c r="C808" s="88"/>
      <c r="D808" s="88"/>
      <c r="E808" s="88"/>
      <c r="L808" s="88"/>
    </row>
    <row r="809" spans="2:12" ht="12.75" customHeight="1" x14ac:dyDescent="0.3">
      <c r="B809" s="88"/>
      <c r="C809" s="88"/>
      <c r="D809" s="88"/>
      <c r="E809" s="88"/>
      <c r="L809" s="88"/>
    </row>
    <row r="810" spans="2:12" ht="12.75" customHeight="1" x14ac:dyDescent="0.3">
      <c r="B810" s="88"/>
      <c r="C810" s="88"/>
      <c r="D810" s="88"/>
      <c r="E810" s="88"/>
      <c r="L810" s="88"/>
    </row>
    <row r="811" spans="2:12" ht="12.75" customHeight="1" x14ac:dyDescent="0.3">
      <c r="B811" s="88"/>
      <c r="C811" s="88"/>
      <c r="D811" s="88"/>
      <c r="E811" s="88"/>
      <c r="L811" s="88"/>
    </row>
    <row r="812" spans="2:12" ht="12.75" customHeight="1" x14ac:dyDescent="0.3">
      <c r="B812" s="88"/>
      <c r="C812" s="88"/>
      <c r="D812" s="88"/>
      <c r="E812" s="88"/>
      <c r="L812" s="88"/>
    </row>
    <row r="813" spans="2:12" ht="12.75" customHeight="1" x14ac:dyDescent="0.3">
      <c r="B813" s="88"/>
      <c r="C813" s="88"/>
      <c r="D813" s="88"/>
      <c r="E813" s="88"/>
      <c r="L813" s="88"/>
    </row>
    <row r="814" spans="2:12" ht="12.75" customHeight="1" x14ac:dyDescent="0.3">
      <c r="B814" s="88"/>
      <c r="C814" s="88"/>
      <c r="D814" s="88"/>
      <c r="E814" s="88"/>
      <c r="L814" s="88"/>
    </row>
    <row r="815" spans="2:12" ht="12.75" customHeight="1" x14ac:dyDescent="0.3">
      <c r="B815" s="88"/>
      <c r="C815" s="88"/>
      <c r="D815" s="88"/>
      <c r="E815" s="88"/>
      <c r="L815" s="88"/>
    </row>
    <row r="816" spans="2:12" ht="12.75" customHeight="1" x14ac:dyDescent="0.3">
      <c r="B816" s="88"/>
      <c r="C816" s="88"/>
      <c r="D816" s="88"/>
      <c r="E816" s="88"/>
      <c r="L816" s="88"/>
    </row>
    <row r="817" spans="2:12" ht="12.75" customHeight="1" x14ac:dyDescent="0.3">
      <c r="B817" s="88"/>
      <c r="C817" s="88"/>
      <c r="D817" s="88"/>
      <c r="E817" s="88"/>
      <c r="L817" s="88"/>
    </row>
    <row r="818" spans="2:12" ht="12.75" customHeight="1" x14ac:dyDescent="0.3">
      <c r="B818" s="88"/>
      <c r="C818" s="88"/>
      <c r="D818" s="88"/>
      <c r="E818" s="88"/>
      <c r="L818" s="88"/>
    </row>
    <row r="819" spans="2:12" ht="12.75" customHeight="1" x14ac:dyDescent="0.3">
      <c r="B819" s="88"/>
      <c r="C819" s="88"/>
      <c r="D819" s="88"/>
      <c r="E819" s="88"/>
      <c r="L819" s="88"/>
    </row>
    <row r="820" spans="2:12" ht="12.75" customHeight="1" x14ac:dyDescent="0.3">
      <c r="B820" s="88"/>
      <c r="C820" s="88"/>
      <c r="D820" s="88"/>
      <c r="E820" s="88"/>
      <c r="L820" s="88"/>
    </row>
    <row r="821" spans="2:12" ht="12.75" customHeight="1" x14ac:dyDescent="0.3">
      <c r="B821" s="88"/>
      <c r="C821" s="88"/>
      <c r="D821" s="88"/>
      <c r="E821" s="88"/>
      <c r="L821" s="88"/>
    </row>
    <row r="822" spans="2:12" ht="12.75" customHeight="1" x14ac:dyDescent="0.3">
      <c r="B822" s="88"/>
      <c r="C822" s="88"/>
      <c r="D822" s="88"/>
      <c r="E822" s="88"/>
      <c r="L822" s="88"/>
    </row>
    <row r="823" spans="2:12" ht="12.75" customHeight="1" x14ac:dyDescent="0.3">
      <c r="B823" s="88"/>
      <c r="C823" s="88"/>
      <c r="D823" s="88"/>
      <c r="E823" s="88"/>
      <c r="L823" s="88"/>
    </row>
    <row r="824" spans="2:12" ht="12.75" customHeight="1" x14ac:dyDescent="0.3">
      <c r="B824" s="88"/>
      <c r="C824" s="88"/>
      <c r="D824" s="88"/>
      <c r="E824" s="88"/>
      <c r="L824" s="88"/>
    </row>
    <row r="825" spans="2:12" ht="12.75" customHeight="1" x14ac:dyDescent="0.3">
      <c r="B825" s="88"/>
      <c r="C825" s="88"/>
      <c r="D825" s="88"/>
      <c r="E825" s="88"/>
      <c r="L825" s="88"/>
    </row>
    <row r="826" spans="2:12" ht="12.75" customHeight="1" x14ac:dyDescent="0.3">
      <c r="B826" s="88"/>
      <c r="C826" s="88"/>
      <c r="D826" s="88"/>
      <c r="E826" s="88"/>
      <c r="L826" s="88"/>
    </row>
    <row r="827" spans="2:12" ht="12.75" customHeight="1" x14ac:dyDescent="0.3">
      <c r="B827" s="88"/>
      <c r="C827" s="88"/>
      <c r="D827" s="88"/>
      <c r="E827" s="88"/>
      <c r="L827" s="88"/>
    </row>
    <row r="828" spans="2:12" ht="12.75" customHeight="1" x14ac:dyDescent="0.3">
      <c r="B828" s="88"/>
      <c r="C828" s="88"/>
      <c r="D828" s="88"/>
      <c r="E828" s="88"/>
      <c r="L828" s="88"/>
    </row>
    <row r="829" spans="2:12" ht="12.75" customHeight="1" x14ac:dyDescent="0.3">
      <c r="B829" s="88"/>
      <c r="C829" s="88"/>
      <c r="D829" s="88"/>
      <c r="E829" s="88"/>
      <c r="L829" s="88"/>
    </row>
    <row r="830" spans="2:12" ht="12.75" customHeight="1" x14ac:dyDescent="0.3">
      <c r="B830" s="88"/>
      <c r="C830" s="88"/>
      <c r="D830" s="88"/>
      <c r="E830" s="88"/>
      <c r="L830" s="88"/>
    </row>
    <row r="831" spans="2:12" ht="12.75" customHeight="1" x14ac:dyDescent="0.3">
      <c r="B831" s="88"/>
      <c r="C831" s="88"/>
      <c r="D831" s="88"/>
      <c r="E831" s="88"/>
      <c r="L831" s="88"/>
    </row>
    <row r="832" spans="2:12" ht="12.75" customHeight="1" x14ac:dyDescent="0.3">
      <c r="B832" s="88"/>
      <c r="C832" s="88"/>
      <c r="D832" s="88"/>
      <c r="E832" s="88"/>
      <c r="L832" s="88"/>
    </row>
    <row r="833" spans="2:12" ht="12.75" customHeight="1" x14ac:dyDescent="0.3">
      <c r="B833" s="88"/>
      <c r="C833" s="88"/>
      <c r="D833" s="88"/>
      <c r="E833" s="88"/>
      <c r="L833" s="88"/>
    </row>
    <row r="834" spans="2:12" ht="12.75" customHeight="1" x14ac:dyDescent="0.3">
      <c r="B834" s="88"/>
      <c r="C834" s="88"/>
      <c r="D834" s="88"/>
      <c r="E834" s="88"/>
      <c r="L834" s="88"/>
    </row>
    <row r="835" spans="2:12" ht="12.75" customHeight="1" x14ac:dyDescent="0.3">
      <c r="B835" s="88"/>
      <c r="C835" s="88"/>
      <c r="D835" s="88"/>
      <c r="E835" s="88"/>
      <c r="L835" s="88"/>
    </row>
    <row r="836" spans="2:12" ht="12.75" customHeight="1" x14ac:dyDescent="0.3">
      <c r="B836" s="88"/>
      <c r="C836" s="88"/>
      <c r="D836" s="88"/>
      <c r="E836" s="88"/>
      <c r="L836" s="88"/>
    </row>
    <row r="837" spans="2:12" ht="12.75" customHeight="1" x14ac:dyDescent="0.3">
      <c r="B837" s="88"/>
      <c r="C837" s="88"/>
      <c r="D837" s="88"/>
      <c r="E837" s="88"/>
      <c r="L837" s="88"/>
    </row>
    <row r="838" spans="2:12" ht="12.75" customHeight="1" x14ac:dyDescent="0.3">
      <c r="B838" s="88"/>
      <c r="C838" s="88"/>
      <c r="D838" s="88"/>
      <c r="E838" s="88"/>
      <c r="L838" s="88"/>
    </row>
    <row r="839" spans="2:12" ht="12.75" customHeight="1" x14ac:dyDescent="0.3">
      <c r="B839" s="88"/>
      <c r="C839" s="88"/>
      <c r="D839" s="88"/>
      <c r="E839" s="88"/>
      <c r="L839" s="88"/>
    </row>
    <row r="840" spans="2:12" ht="12.75" customHeight="1" x14ac:dyDescent="0.3">
      <c r="B840" s="88"/>
      <c r="C840" s="88"/>
      <c r="D840" s="88"/>
      <c r="E840" s="88"/>
      <c r="L840" s="88"/>
    </row>
    <row r="841" spans="2:12" ht="12.75" customHeight="1" x14ac:dyDescent="0.3">
      <c r="B841" s="88"/>
      <c r="C841" s="88"/>
      <c r="D841" s="88"/>
      <c r="E841" s="88"/>
      <c r="L841" s="88"/>
    </row>
    <row r="842" spans="2:12" ht="12.75" customHeight="1" x14ac:dyDescent="0.3">
      <c r="B842" s="88"/>
      <c r="C842" s="88"/>
      <c r="D842" s="88"/>
      <c r="E842" s="88"/>
      <c r="L842" s="88"/>
    </row>
    <row r="843" spans="2:12" ht="12.75" customHeight="1" x14ac:dyDescent="0.3">
      <c r="B843" s="88"/>
      <c r="C843" s="88"/>
      <c r="D843" s="88"/>
      <c r="E843" s="88"/>
      <c r="L843" s="88"/>
    </row>
    <row r="844" spans="2:12" ht="12.75" customHeight="1" x14ac:dyDescent="0.3">
      <c r="B844" s="88"/>
      <c r="C844" s="88"/>
      <c r="D844" s="88"/>
      <c r="E844" s="88"/>
      <c r="L844" s="88"/>
    </row>
    <row r="845" spans="2:12" ht="12.75" customHeight="1" x14ac:dyDescent="0.3">
      <c r="B845" s="88"/>
      <c r="C845" s="88"/>
      <c r="D845" s="88"/>
      <c r="E845" s="88"/>
      <c r="L845" s="88"/>
    </row>
    <row r="846" spans="2:12" ht="12.75" customHeight="1" x14ac:dyDescent="0.3">
      <c r="B846" s="88"/>
      <c r="C846" s="88"/>
      <c r="D846" s="88"/>
      <c r="E846" s="88"/>
      <c r="L846" s="88"/>
    </row>
    <row r="847" spans="2:12" ht="12.75" customHeight="1" x14ac:dyDescent="0.3">
      <c r="B847" s="88"/>
      <c r="C847" s="88"/>
      <c r="D847" s="88"/>
      <c r="E847" s="88"/>
      <c r="L847" s="88"/>
    </row>
    <row r="848" spans="2:12" ht="12.75" customHeight="1" x14ac:dyDescent="0.3">
      <c r="B848" s="88"/>
      <c r="C848" s="88"/>
      <c r="D848" s="88"/>
      <c r="E848" s="88"/>
      <c r="L848" s="88"/>
    </row>
    <row r="849" spans="2:12" ht="12.75" customHeight="1" x14ac:dyDescent="0.3">
      <c r="B849" s="88"/>
      <c r="C849" s="88"/>
      <c r="D849" s="88"/>
      <c r="E849" s="88"/>
      <c r="L849" s="88"/>
    </row>
    <row r="850" spans="2:12" ht="12.75" customHeight="1" x14ac:dyDescent="0.3">
      <c r="B850" s="88"/>
      <c r="C850" s="88"/>
      <c r="D850" s="88"/>
      <c r="E850" s="88"/>
      <c r="L850" s="88"/>
    </row>
    <row r="851" spans="2:12" ht="12.75" customHeight="1" x14ac:dyDescent="0.3">
      <c r="B851" s="88"/>
      <c r="C851" s="88"/>
      <c r="D851" s="88"/>
      <c r="E851" s="88"/>
      <c r="L851" s="88"/>
    </row>
    <row r="852" spans="2:12" ht="12.75" customHeight="1" x14ac:dyDescent="0.3">
      <c r="B852" s="88"/>
      <c r="C852" s="88"/>
      <c r="D852" s="88"/>
      <c r="E852" s="88"/>
      <c r="L852" s="88"/>
    </row>
    <row r="853" spans="2:12" ht="12.75" customHeight="1" x14ac:dyDescent="0.3">
      <c r="B853" s="88"/>
      <c r="C853" s="88"/>
      <c r="D853" s="88"/>
      <c r="E853" s="88"/>
      <c r="L853" s="88"/>
    </row>
    <row r="854" spans="2:12" ht="12.75" customHeight="1" x14ac:dyDescent="0.3">
      <c r="B854" s="88"/>
      <c r="C854" s="88"/>
      <c r="D854" s="88"/>
      <c r="E854" s="88"/>
      <c r="L854" s="88"/>
    </row>
    <row r="855" spans="2:12" ht="12.75" customHeight="1" x14ac:dyDescent="0.3">
      <c r="B855" s="88"/>
      <c r="C855" s="88"/>
      <c r="D855" s="88"/>
      <c r="E855" s="88"/>
      <c r="L855" s="88"/>
    </row>
    <row r="856" spans="2:12" ht="12.75" customHeight="1" x14ac:dyDescent="0.3">
      <c r="B856" s="88"/>
      <c r="C856" s="88"/>
      <c r="D856" s="88"/>
      <c r="E856" s="88"/>
      <c r="L856" s="88"/>
    </row>
    <row r="857" spans="2:12" ht="12.75" customHeight="1" x14ac:dyDescent="0.3">
      <c r="B857" s="88"/>
      <c r="C857" s="88"/>
      <c r="D857" s="88"/>
      <c r="E857" s="88"/>
      <c r="L857" s="88"/>
    </row>
    <row r="858" spans="2:12" ht="12.75" customHeight="1" x14ac:dyDescent="0.3">
      <c r="B858" s="88"/>
      <c r="C858" s="88"/>
      <c r="D858" s="88"/>
      <c r="E858" s="88"/>
      <c r="L858" s="88"/>
    </row>
    <row r="859" spans="2:12" ht="12.75" customHeight="1" x14ac:dyDescent="0.3">
      <c r="B859" s="88"/>
      <c r="C859" s="88"/>
      <c r="D859" s="88"/>
      <c r="E859" s="88"/>
      <c r="L859" s="88"/>
    </row>
    <row r="860" spans="2:12" ht="12.75" customHeight="1" x14ac:dyDescent="0.3">
      <c r="B860" s="88"/>
      <c r="C860" s="88"/>
      <c r="D860" s="88"/>
      <c r="E860" s="88"/>
      <c r="L860" s="88"/>
    </row>
    <row r="861" spans="2:12" ht="12.75" customHeight="1" x14ac:dyDescent="0.3">
      <c r="B861" s="88"/>
      <c r="C861" s="88"/>
      <c r="D861" s="88"/>
      <c r="E861" s="88"/>
      <c r="L861" s="88"/>
    </row>
    <row r="862" spans="2:12" ht="12.75" customHeight="1" x14ac:dyDescent="0.3">
      <c r="B862" s="88"/>
      <c r="C862" s="88"/>
      <c r="D862" s="88"/>
      <c r="E862" s="88"/>
      <c r="L862" s="88"/>
    </row>
    <row r="863" spans="2:12" ht="12.75" customHeight="1" x14ac:dyDescent="0.3">
      <c r="B863" s="88"/>
      <c r="C863" s="88"/>
      <c r="D863" s="88"/>
      <c r="E863" s="88"/>
      <c r="L863" s="88"/>
    </row>
    <row r="864" spans="2:12" ht="12.75" customHeight="1" x14ac:dyDescent="0.3">
      <c r="B864" s="88"/>
      <c r="C864" s="88"/>
      <c r="D864" s="88"/>
      <c r="E864" s="88"/>
      <c r="L864" s="88"/>
    </row>
    <row r="865" spans="2:12" ht="12.75" customHeight="1" x14ac:dyDescent="0.3">
      <c r="B865" s="88"/>
      <c r="C865" s="88"/>
      <c r="D865" s="88"/>
      <c r="E865" s="88"/>
      <c r="L865" s="88"/>
    </row>
    <row r="866" spans="2:12" ht="12.75" customHeight="1" x14ac:dyDescent="0.3">
      <c r="B866" s="88"/>
      <c r="C866" s="88"/>
      <c r="D866" s="88"/>
      <c r="E866" s="88"/>
      <c r="L866" s="88"/>
    </row>
    <row r="867" spans="2:12" ht="12.75" customHeight="1" x14ac:dyDescent="0.3">
      <c r="B867" s="88"/>
      <c r="C867" s="88"/>
      <c r="D867" s="88"/>
      <c r="E867" s="88"/>
      <c r="L867" s="88"/>
    </row>
    <row r="868" spans="2:12" ht="12.75" customHeight="1" x14ac:dyDescent="0.3">
      <c r="B868" s="88"/>
      <c r="C868" s="88"/>
      <c r="D868" s="88"/>
      <c r="E868" s="88"/>
      <c r="L868" s="88"/>
    </row>
    <row r="869" spans="2:12" ht="12.75" customHeight="1" x14ac:dyDescent="0.3">
      <c r="B869" s="88"/>
      <c r="C869" s="88"/>
      <c r="D869" s="88"/>
      <c r="E869" s="88"/>
      <c r="L869" s="88"/>
    </row>
    <row r="870" spans="2:12" ht="12.75" customHeight="1" x14ac:dyDescent="0.3">
      <c r="B870" s="88"/>
      <c r="C870" s="88"/>
      <c r="D870" s="88"/>
      <c r="E870" s="88"/>
      <c r="L870" s="88"/>
    </row>
    <row r="871" spans="2:12" ht="12.75" customHeight="1" x14ac:dyDescent="0.3">
      <c r="B871" s="88"/>
      <c r="C871" s="88"/>
      <c r="D871" s="88"/>
      <c r="E871" s="88"/>
      <c r="L871" s="88"/>
    </row>
    <row r="872" spans="2:12" ht="12.75" customHeight="1" x14ac:dyDescent="0.3">
      <c r="B872" s="88"/>
      <c r="C872" s="88"/>
      <c r="D872" s="88"/>
      <c r="E872" s="88"/>
      <c r="L872" s="88"/>
    </row>
    <row r="873" spans="2:12" ht="12.75" customHeight="1" x14ac:dyDescent="0.3">
      <c r="B873" s="88"/>
      <c r="C873" s="88"/>
      <c r="D873" s="88"/>
      <c r="E873" s="88"/>
      <c r="L873" s="88"/>
    </row>
    <row r="874" spans="2:12" ht="12.75" customHeight="1" x14ac:dyDescent="0.3">
      <c r="B874" s="88"/>
      <c r="C874" s="88"/>
      <c r="D874" s="88"/>
      <c r="E874" s="88"/>
      <c r="L874" s="88"/>
    </row>
    <row r="875" spans="2:12" ht="12.75" customHeight="1" x14ac:dyDescent="0.3">
      <c r="B875" s="88"/>
      <c r="C875" s="88"/>
      <c r="D875" s="88"/>
      <c r="E875" s="88"/>
      <c r="L875" s="88"/>
    </row>
    <row r="876" spans="2:12" ht="12.75" customHeight="1" x14ac:dyDescent="0.3">
      <c r="B876" s="88"/>
      <c r="C876" s="88"/>
      <c r="D876" s="88"/>
      <c r="E876" s="88"/>
      <c r="L876" s="88"/>
    </row>
    <row r="877" spans="2:12" ht="12.75" customHeight="1" x14ac:dyDescent="0.3">
      <c r="B877" s="88"/>
      <c r="C877" s="88"/>
      <c r="D877" s="88"/>
      <c r="E877" s="88"/>
      <c r="L877" s="88"/>
    </row>
    <row r="878" spans="2:12" ht="12.75" customHeight="1" x14ac:dyDescent="0.3">
      <c r="B878" s="88"/>
      <c r="C878" s="88"/>
      <c r="D878" s="88"/>
      <c r="E878" s="88"/>
      <c r="L878" s="88"/>
    </row>
    <row r="879" spans="2:12" ht="12.75" customHeight="1" x14ac:dyDescent="0.3">
      <c r="B879" s="88"/>
      <c r="C879" s="88"/>
      <c r="D879" s="88"/>
      <c r="E879" s="88"/>
      <c r="L879" s="88"/>
    </row>
    <row r="880" spans="2:12" ht="12.75" customHeight="1" x14ac:dyDescent="0.3">
      <c r="B880" s="88"/>
      <c r="C880" s="88"/>
      <c r="D880" s="88"/>
      <c r="E880" s="88"/>
      <c r="L880" s="88"/>
    </row>
    <row r="881" spans="2:12" ht="12.75" customHeight="1" x14ac:dyDescent="0.3">
      <c r="B881" s="88"/>
      <c r="C881" s="88"/>
      <c r="D881" s="88"/>
      <c r="E881" s="88"/>
      <c r="L881" s="88"/>
    </row>
    <row r="882" spans="2:12" ht="12.75" customHeight="1" x14ac:dyDescent="0.3">
      <c r="B882" s="88"/>
      <c r="C882" s="88"/>
      <c r="D882" s="88"/>
      <c r="E882" s="88"/>
      <c r="L882" s="88"/>
    </row>
    <row r="883" spans="2:12" ht="12.75" customHeight="1" x14ac:dyDescent="0.3">
      <c r="B883" s="88"/>
      <c r="C883" s="88"/>
      <c r="D883" s="88"/>
      <c r="E883" s="88"/>
      <c r="L883" s="88"/>
    </row>
    <row r="884" spans="2:12" ht="12.75" customHeight="1" x14ac:dyDescent="0.3">
      <c r="B884" s="88"/>
      <c r="C884" s="88"/>
      <c r="D884" s="88"/>
      <c r="E884" s="88"/>
      <c r="L884" s="88"/>
    </row>
    <row r="885" spans="2:12" ht="12.75" customHeight="1" x14ac:dyDescent="0.3">
      <c r="B885" s="88"/>
      <c r="C885" s="88"/>
      <c r="D885" s="88"/>
      <c r="E885" s="88"/>
      <c r="L885" s="88"/>
    </row>
    <row r="886" spans="2:12" ht="12.75" customHeight="1" x14ac:dyDescent="0.3">
      <c r="B886" s="88"/>
      <c r="C886" s="88"/>
      <c r="D886" s="88"/>
      <c r="E886" s="88"/>
      <c r="L886" s="88"/>
    </row>
    <row r="887" spans="2:12" ht="12.75" customHeight="1" x14ac:dyDescent="0.3">
      <c r="B887" s="88"/>
      <c r="C887" s="88"/>
      <c r="D887" s="88"/>
      <c r="E887" s="88"/>
      <c r="L887" s="88"/>
    </row>
    <row r="888" spans="2:12" ht="12.75" customHeight="1" x14ac:dyDescent="0.3">
      <c r="B888" s="88"/>
      <c r="C888" s="88"/>
      <c r="D888" s="88"/>
      <c r="E888" s="88"/>
      <c r="L888" s="88"/>
    </row>
    <row r="889" spans="2:12" ht="12.75" customHeight="1" x14ac:dyDescent="0.3">
      <c r="B889" s="88"/>
      <c r="C889" s="88"/>
      <c r="D889" s="88"/>
      <c r="E889" s="88"/>
      <c r="L889" s="88"/>
    </row>
    <row r="890" spans="2:12" ht="12.75" customHeight="1" x14ac:dyDescent="0.3">
      <c r="B890" s="88"/>
      <c r="C890" s="88"/>
      <c r="D890" s="88"/>
      <c r="E890" s="88"/>
      <c r="L890" s="88"/>
    </row>
    <row r="891" spans="2:12" ht="12.75" customHeight="1" x14ac:dyDescent="0.3">
      <c r="B891" s="88"/>
      <c r="C891" s="88"/>
      <c r="D891" s="88"/>
      <c r="E891" s="88"/>
      <c r="L891" s="88"/>
    </row>
    <row r="892" spans="2:12" ht="12.75" customHeight="1" x14ac:dyDescent="0.3">
      <c r="B892" s="88"/>
      <c r="C892" s="88"/>
      <c r="D892" s="88"/>
      <c r="E892" s="88"/>
      <c r="L892" s="88"/>
    </row>
    <row r="893" spans="2:12" ht="12.75" customHeight="1" x14ac:dyDescent="0.3">
      <c r="B893" s="88"/>
      <c r="C893" s="88"/>
      <c r="D893" s="88"/>
      <c r="E893" s="88"/>
      <c r="L893" s="88"/>
    </row>
    <row r="894" spans="2:12" ht="12.75" customHeight="1" x14ac:dyDescent="0.3">
      <c r="B894" s="88"/>
      <c r="C894" s="88"/>
      <c r="D894" s="88"/>
      <c r="E894" s="88"/>
      <c r="L894" s="88"/>
    </row>
    <row r="895" spans="2:12" ht="12.75" customHeight="1" x14ac:dyDescent="0.3">
      <c r="B895" s="88"/>
      <c r="C895" s="88"/>
      <c r="D895" s="88"/>
      <c r="E895" s="88"/>
      <c r="L895" s="88"/>
    </row>
    <row r="896" spans="2:12" ht="12.75" customHeight="1" x14ac:dyDescent="0.3">
      <c r="B896" s="88"/>
      <c r="C896" s="88"/>
      <c r="D896" s="88"/>
      <c r="E896" s="88"/>
      <c r="L896" s="88"/>
    </row>
    <row r="897" spans="2:12" ht="12.75" customHeight="1" x14ac:dyDescent="0.3">
      <c r="B897" s="88"/>
      <c r="C897" s="88"/>
      <c r="D897" s="88"/>
      <c r="E897" s="88"/>
      <c r="L897" s="88"/>
    </row>
    <row r="898" spans="2:12" ht="12.75" customHeight="1" x14ac:dyDescent="0.3">
      <c r="B898" s="88"/>
      <c r="C898" s="88"/>
      <c r="D898" s="88"/>
      <c r="E898" s="88"/>
      <c r="L898" s="88"/>
    </row>
    <row r="899" spans="2:12" ht="12.75" customHeight="1" x14ac:dyDescent="0.3">
      <c r="B899" s="88"/>
      <c r="C899" s="88"/>
      <c r="D899" s="88"/>
      <c r="E899" s="88"/>
      <c r="L899" s="88"/>
    </row>
    <row r="900" spans="2:12" ht="12.75" customHeight="1" x14ac:dyDescent="0.3">
      <c r="B900" s="88"/>
      <c r="C900" s="88"/>
      <c r="D900" s="88"/>
      <c r="E900" s="88"/>
      <c r="L900" s="88"/>
    </row>
    <row r="901" spans="2:12" ht="12.75" customHeight="1" x14ac:dyDescent="0.3">
      <c r="B901" s="88"/>
      <c r="C901" s="88"/>
      <c r="D901" s="88"/>
      <c r="E901" s="88"/>
      <c r="L901" s="88"/>
    </row>
    <row r="902" spans="2:12" ht="12.75" customHeight="1" x14ac:dyDescent="0.3">
      <c r="B902" s="88"/>
      <c r="C902" s="88"/>
      <c r="D902" s="88"/>
      <c r="E902" s="88"/>
      <c r="L902" s="88"/>
    </row>
    <row r="903" spans="2:12" ht="12.75" customHeight="1" x14ac:dyDescent="0.3">
      <c r="B903" s="88"/>
      <c r="C903" s="88"/>
      <c r="D903" s="88"/>
      <c r="E903" s="88"/>
      <c r="L903" s="88"/>
    </row>
    <row r="904" spans="2:12" ht="12.75" customHeight="1" x14ac:dyDescent="0.3">
      <c r="B904" s="88"/>
      <c r="C904" s="88"/>
      <c r="D904" s="88"/>
      <c r="E904" s="88"/>
      <c r="L904" s="88"/>
    </row>
    <row r="905" spans="2:12" ht="12.75" customHeight="1" x14ac:dyDescent="0.3">
      <c r="B905" s="88"/>
      <c r="C905" s="88"/>
      <c r="D905" s="88"/>
      <c r="E905" s="88"/>
      <c r="L905" s="88"/>
    </row>
    <row r="906" spans="2:12" ht="12.75" customHeight="1" x14ac:dyDescent="0.3">
      <c r="B906" s="88"/>
      <c r="C906" s="88"/>
      <c r="D906" s="88"/>
      <c r="E906" s="88"/>
      <c r="L906" s="88"/>
    </row>
    <row r="907" spans="2:12" ht="12.75" customHeight="1" x14ac:dyDescent="0.3">
      <c r="B907" s="88"/>
      <c r="C907" s="88"/>
      <c r="D907" s="88"/>
      <c r="E907" s="88"/>
      <c r="L907" s="88"/>
    </row>
    <row r="908" spans="2:12" ht="12.75" customHeight="1" x14ac:dyDescent="0.3">
      <c r="B908" s="88"/>
      <c r="C908" s="88"/>
      <c r="D908" s="88"/>
      <c r="E908" s="88"/>
      <c r="L908" s="88"/>
    </row>
    <row r="909" spans="2:12" ht="12.75" customHeight="1" x14ac:dyDescent="0.3">
      <c r="B909" s="88"/>
      <c r="C909" s="88"/>
      <c r="D909" s="88"/>
      <c r="E909" s="88"/>
      <c r="L909" s="88"/>
    </row>
    <row r="910" spans="2:12" ht="12.75" customHeight="1" x14ac:dyDescent="0.3">
      <c r="B910" s="88"/>
      <c r="C910" s="88"/>
      <c r="D910" s="88"/>
      <c r="E910" s="88"/>
      <c r="L910" s="88"/>
    </row>
    <row r="911" spans="2:12" ht="12.75" customHeight="1" x14ac:dyDescent="0.3">
      <c r="B911" s="88"/>
      <c r="C911" s="88"/>
      <c r="D911" s="88"/>
      <c r="E911" s="88"/>
      <c r="L911" s="88"/>
    </row>
    <row r="912" spans="2:12" ht="12.75" customHeight="1" x14ac:dyDescent="0.3">
      <c r="B912" s="88"/>
      <c r="C912" s="88"/>
      <c r="D912" s="88"/>
      <c r="E912" s="88"/>
      <c r="L912" s="88"/>
    </row>
    <row r="913" spans="2:12" ht="12.75" customHeight="1" x14ac:dyDescent="0.3">
      <c r="B913" s="88"/>
      <c r="C913" s="88"/>
      <c r="D913" s="88"/>
      <c r="E913" s="88"/>
      <c r="L913" s="88"/>
    </row>
    <row r="914" spans="2:12" ht="12.75" customHeight="1" x14ac:dyDescent="0.3">
      <c r="B914" s="88"/>
      <c r="C914" s="88"/>
      <c r="D914" s="88"/>
      <c r="E914" s="88"/>
      <c r="L914" s="88"/>
    </row>
    <row r="915" spans="2:12" ht="12.75" customHeight="1" x14ac:dyDescent="0.3">
      <c r="B915" s="88"/>
      <c r="C915" s="88"/>
      <c r="D915" s="88"/>
      <c r="E915" s="88"/>
      <c r="L915" s="88"/>
    </row>
    <row r="916" spans="2:12" ht="12.75" customHeight="1" x14ac:dyDescent="0.3">
      <c r="B916" s="88"/>
      <c r="C916" s="88"/>
      <c r="D916" s="88"/>
      <c r="E916" s="88"/>
      <c r="L916" s="88"/>
    </row>
    <row r="917" spans="2:12" ht="12.75" customHeight="1" x14ac:dyDescent="0.3">
      <c r="B917" s="88"/>
      <c r="C917" s="88"/>
      <c r="D917" s="88"/>
      <c r="E917" s="88"/>
      <c r="L917" s="88"/>
    </row>
    <row r="918" spans="2:12" ht="12.75" customHeight="1" x14ac:dyDescent="0.3">
      <c r="B918" s="88"/>
      <c r="C918" s="88"/>
      <c r="D918" s="88"/>
      <c r="E918" s="88"/>
      <c r="L918" s="88"/>
    </row>
    <row r="919" spans="2:12" ht="12.75" customHeight="1" x14ac:dyDescent="0.3">
      <c r="B919" s="88"/>
      <c r="C919" s="88"/>
      <c r="D919" s="88"/>
      <c r="E919" s="88"/>
      <c r="L919" s="88"/>
    </row>
    <row r="920" spans="2:12" ht="12.75" customHeight="1" x14ac:dyDescent="0.3">
      <c r="B920" s="88"/>
      <c r="C920" s="88"/>
      <c r="D920" s="88"/>
      <c r="E920" s="88"/>
      <c r="L920" s="88"/>
    </row>
    <row r="921" spans="2:12" ht="12.75" customHeight="1" x14ac:dyDescent="0.3">
      <c r="B921" s="88"/>
      <c r="C921" s="88"/>
      <c r="D921" s="88"/>
      <c r="E921" s="88"/>
      <c r="L921" s="88"/>
    </row>
    <row r="922" spans="2:12" ht="12.75" customHeight="1" x14ac:dyDescent="0.3">
      <c r="B922" s="88"/>
      <c r="C922" s="88"/>
      <c r="D922" s="88"/>
      <c r="E922" s="88"/>
      <c r="L922" s="88"/>
    </row>
    <row r="923" spans="2:12" ht="12.75" customHeight="1" x14ac:dyDescent="0.3">
      <c r="B923" s="88"/>
      <c r="C923" s="88"/>
      <c r="D923" s="88"/>
      <c r="E923" s="88"/>
      <c r="L923" s="88"/>
    </row>
    <row r="924" spans="2:12" ht="12.75" customHeight="1" x14ac:dyDescent="0.3">
      <c r="B924" s="88"/>
      <c r="C924" s="88"/>
      <c r="D924" s="88"/>
      <c r="E924" s="88"/>
      <c r="L924" s="88"/>
    </row>
    <row r="925" spans="2:12" ht="12.75" customHeight="1" x14ac:dyDescent="0.3">
      <c r="B925" s="88"/>
      <c r="C925" s="88"/>
      <c r="D925" s="88"/>
      <c r="E925" s="88"/>
      <c r="L925" s="88"/>
    </row>
    <row r="926" spans="2:12" ht="12.75" customHeight="1" x14ac:dyDescent="0.3">
      <c r="B926" s="88"/>
      <c r="C926" s="88"/>
      <c r="D926" s="88"/>
      <c r="E926" s="88"/>
      <c r="L926" s="88"/>
    </row>
    <row r="927" spans="2:12" ht="12.75" customHeight="1" x14ac:dyDescent="0.3">
      <c r="B927" s="88"/>
      <c r="C927" s="88"/>
      <c r="D927" s="88"/>
      <c r="E927" s="88"/>
      <c r="L927" s="88"/>
    </row>
    <row r="928" spans="2:12" ht="12.75" customHeight="1" x14ac:dyDescent="0.3">
      <c r="B928" s="88"/>
      <c r="C928" s="88"/>
      <c r="D928" s="88"/>
      <c r="E928" s="88"/>
      <c r="L928" s="88"/>
    </row>
    <row r="929" spans="2:12" ht="12.75" customHeight="1" x14ac:dyDescent="0.3">
      <c r="B929" s="88"/>
      <c r="C929" s="88"/>
      <c r="D929" s="88"/>
      <c r="E929" s="88"/>
      <c r="L929" s="88"/>
    </row>
    <row r="930" spans="2:12" ht="12.75" customHeight="1" x14ac:dyDescent="0.3">
      <c r="B930" s="88"/>
      <c r="C930" s="88"/>
      <c r="D930" s="88"/>
      <c r="E930" s="88"/>
      <c r="L930" s="88"/>
    </row>
    <row r="931" spans="2:12" ht="12.75" customHeight="1" x14ac:dyDescent="0.3">
      <c r="B931" s="88"/>
      <c r="C931" s="88"/>
      <c r="D931" s="88"/>
      <c r="E931" s="88"/>
      <c r="L931" s="88"/>
    </row>
    <row r="932" spans="2:12" ht="12.75" customHeight="1" x14ac:dyDescent="0.3">
      <c r="B932" s="88"/>
      <c r="C932" s="88"/>
      <c r="D932" s="88"/>
      <c r="E932" s="88"/>
      <c r="L932" s="88"/>
    </row>
    <row r="933" spans="2:12" ht="12.75" customHeight="1" x14ac:dyDescent="0.3">
      <c r="B933" s="88"/>
      <c r="C933" s="88"/>
      <c r="D933" s="88"/>
      <c r="E933" s="88"/>
      <c r="L933" s="88"/>
    </row>
    <row r="934" spans="2:12" ht="12.75" customHeight="1" x14ac:dyDescent="0.3">
      <c r="B934" s="88"/>
      <c r="C934" s="88"/>
      <c r="D934" s="88"/>
      <c r="E934" s="88"/>
      <c r="L934" s="88"/>
    </row>
    <row r="935" spans="2:12" ht="12.75" customHeight="1" x14ac:dyDescent="0.3">
      <c r="B935" s="88"/>
      <c r="C935" s="88"/>
      <c r="D935" s="88"/>
      <c r="E935" s="88"/>
      <c r="L935" s="88"/>
    </row>
    <row r="936" spans="2:12" ht="12.75" customHeight="1" x14ac:dyDescent="0.3">
      <c r="B936" s="88"/>
      <c r="C936" s="88"/>
      <c r="D936" s="88"/>
      <c r="E936" s="88"/>
      <c r="L936" s="88"/>
    </row>
    <row r="937" spans="2:12" ht="12.75" customHeight="1" x14ac:dyDescent="0.3">
      <c r="B937" s="88"/>
      <c r="C937" s="88"/>
      <c r="D937" s="88"/>
      <c r="E937" s="88"/>
      <c r="L937" s="88"/>
    </row>
    <row r="938" spans="2:12" ht="12.75" customHeight="1" x14ac:dyDescent="0.3">
      <c r="B938" s="88"/>
      <c r="C938" s="88"/>
      <c r="D938" s="88"/>
      <c r="E938" s="88"/>
      <c r="L938" s="88"/>
    </row>
    <row r="939" spans="2:12" ht="12.75" customHeight="1" x14ac:dyDescent="0.3">
      <c r="B939" s="88"/>
      <c r="C939" s="88"/>
      <c r="D939" s="88"/>
      <c r="E939" s="88"/>
      <c r="L939" s="88"/>
    </row>
    <row r="940" spans="2:12" ht="12.75" customHeight="1" x14ac:dyDescent="0.3">
      <c r="B940" s="88"/>
      <c r="C940" s="88"/>
      <c r="D940" s="88"/>
      <c r="E940" s="88"/>
      <c r="L940" s="88"/>
    </row>
    <row r="941" spans="2:12" ht="12.75" customHeight="1" x14ac:dyDescent="0.3">
      <c r="B941" s="88"/>
      <c r="C941" s="88"/>
      <c r="D941" s="88"/>
      <c r="E941" s="88"/>
      <c r="L941" s="88"/>
    </row>
    <row r="942" spans="2:12" ht="12.75" customHeight="1" x14ac:dyDescent="0.3">
      <c r="B942" s="88"/>
      <c r="C942" s="88"/>
      <c r="D942" s="88"/>
      <c r="E942" s="88"/>
      <c r="L942" s="88"/>
    </row>
    <row r="943" spans="2:12" ht="12.75" customHeight="1" x14ac:dyDescent="0.3">
      <c r="B943" s="88"/>
      <c r="C943" s="88"/>
      <c r="D943" s="88"/>
      <c r="E943" s="88"/>
      <c r="L943" s="88"/>
    </row>
    <row r="944" spans="2:12" ht="12.75" customHeight="1" x14ac:dyDescent="0.3">
      <c r="B944" s="88"/>
      <c r="C944" s="88"/>
      <c r="D944" s="88"/>
      <c r="E944" s="88"/>
      <c r="L944" s="88"/>
    </row>
    <row r="945" spans="2:12" ht="12.75" customHeight="1" x14ac:dyDescent="0.3">
      <c r="B945" s="88"/>
      <c r="C945" s="88"/>
      <c r="D945" s="88"/>
      <c r="E945" s="88"/>
      <c r="L945" s="88"/>
    </row>
    <row r="946" spans="2:12" ht="12.75" customHeight="1" x14ac:dyDescent="0.3">
      <c r="B946" s="88"/>
      <c r="C946" s="88"/>
      <c r="D946" s="88"/>
      <c r="E946" s="88"/>
      <c r="L946" s="88"/>
    </row>
    <row r="947" spans="2:12" ht="12.75" customHeight="1" x14ac:dyDescent="0.3">
      <c r="B947" s="88"/>
      <c r="C947" s="88"/>
      <c r="D947" s="88"/>
      <c r="E947" s="88"/>
      <c r="L947" s="88"/>
    </row>
    <row r="948" spans="2:12" ht="12.75" customHeight="1" x14ac:dyDescent="0.3">
      <c r="B948" s="88"/>
      <c r="C948" s="88"/>
      <c r="D948" s="88"/>
      <c r="E948" s="88"/>
      <c r="L948" s="88"/>
    </row>
    <row r="949" spans="2:12" ht="12.75" customHeight="1" x14ac:dyDescent="0.3">
      <c r="B949" s="88"/>
      <c r="C949" s="88"/>
      <c r="D949" s="88"/>
      <c r="E949" s="88"/>
      <c r="L949" s="88"/>
    </row>
    <row r="950" spans="2:12" ht="12.75" customHeight="1" x14ac:dyDescent="0.3">
      <c r="B950" s="88"/>
      <c r="C950" s="88"/>
      <c r="D950" s="88"/>
      <c r="E950" s="88"/>
      <c r="L950" s="88"/>
    </row>
    <row r="951" spans="2:12" ht="12.75" customHeight="1" x14ac:dyDescent="0.3">
      <c r="B951" s="88"/>
      <c r="C951" s="88"/>
      <c r="D951" s="88"/>
      <c r="E951" s="88"/>
      <c r="L951" s="88"/>
    </row>
    <row r="952" spans="2:12" ht="12.75" customHeight="1" x14ac:dyDescent="0.3">
      <c r="B952" s="88"/>
      <c r="C952" s="88"/>
      <c r="D952" s="88"/>
      <c r="E952" s="88"/>
      <c r="L952" s="88"/>
    </row>
    <row r="953" spans="2:12" ht="12.75" customHeight="1" x14ac:dyDescent="0.3">
      <c r="B953" s="88"/>
      <c r="C953" s="88"/>
      <c r="D953" s="88"/>
      <c r="E953" s="88"/>
      <c r="L953" s="88"/>
    </row>
    <row r="954" spans="2:12" ht="12.75" customHeight="1" x14ac:dyDescent="0.3">
      <c r="B954" s="88"/>
      <c r="C954" s="88"/>
      <c r="D954" s="88"/>
      <c r="E954" s="88"/>
      <c r="L954" s="88"/>
    </row>
    <row r="955" spans="2:12" ht="12.75" customHeight="1" x14ac:dyDescent="0.3">
      <c r="B955" s="88"/>
      <c r="C955" s="88"/>
      <c r="D955" s="88"/>
      <c r="E955" s="88"/>
      <c r="L955" s="88"/>
    </row>
    <row r="956" spans="2:12" ht="12.75" customHeight="1" x14ac:dyDescent="0.3">
      <c r="B956" s="88"/>
      <c r="C956" s="88"/>
      <c r="D956" s="88"/>
      <c r="E956" s="88"/>
      <c r="L956" s="88"/>
    </row>
    <row r="957" spans="2:12" ht="12.75" customHeight="1" x14ac:dyDescent="0.3">
      <c r="B957" s="88"/>
      <c r="C957" s="88"/>
      <c r="D957" s="88"/>
      <c r="E957" s="88"/>
      <c r="L957" s="88"/>
    </row>
    <row r="958" spans="2:12" ht="12.75" customHeight="1" x14ac:dyDescent="0.3">
      <c r="B958" s="88"/>
      <c r="C958" s="88"/>
      <c r="D958" s="88"/>
      <c r="E958" s="88"/>
      <c r="L958" s="88"/>
    </row>
    <row r="959" spans="2:12" ht="12.75" customHeight="1" x14ac:dyDescent="0.3">
      <c r="B959" s="88"/>
      <c r="C959" s="88"/>
      <c r="D959" s="88"/>
      <c r="E959" s="88"/>
      <c r="L959" s="88"/>
    </row>
    <row r="960" spans="2:12" ht="12.75" customHeight="1" x14ac:dyDescent="0.3">
      <c r="B960" s="88"/>
      <c r="C960" s="88"/>
      <c r="D960" s="88"/>
      <c r="E960" s="88"/>
      <c r="L960" s="88"/>
    </row>
    <row r="961" spans="2:12" ht="12.75" customHeight="1" x14ac:dyDescent="0.3">
      <c r="B961" s="88"/>
      <c r="C961" s="88"/>
      <c r="D961" s="88"/>
      <c r="E961" s="88"/>
      <c r="L961" s="88"/>
    </row>
    <row r="962" spans="2:12" ht="12.75" customHeight="1" x14ac:dyDescent="0.3">
      <c r="B962" s="88"/>
      <c r="C962" s="88"/>
      <c r="D962" s="88"/>
      <c r="E962" s="88"/>
      <c r="L962" s="88"/>
    </row>
    <row r="963" spans="2:12" ht="12.75" customHeight="1" x14ac:dyDescent="0.3">
      <c r="B963" s="88"/>
      <c r="C963" s="88"/>
      <c r="D963" s="88"/>
      <c r="E963" s="88"/>
      <c r="L963" s="88"/>
    </row>
    <row r="964" spans="2:12" ht="12.75" customHeight="1" x14ac:dyDescent="0.3">
      <c r="B964" s="88"/>
      <c r="C964" s="88"/>
      <c r="D964" s="88"/>
      <c r="E964" s="88"/>
      <c r="L964" s="88"/>
    </row>
    <row r="965" spans="2:12" ht="12.75" customHeight="1" x14ac:dyDescent="0.3">
      <c r="B965" s="88"/>
      <c r="C965" s="88"/>
      <c r="D965" s="88"/>
      <c r="E965" s="88"/>
      <c r="L965" s="88"/>
    </row>
    <row r="966" spans="2:12" ht="12.75" customHeight="1" x14ac:dyDescent="0.3">
      <c r="B966" s="88"/>
      <c r="C966" s="88"/>
      <c r="D966" s="88"/>
      <c r="E966" s="88"/>
      <c r="L966" s="88"/>
    </row>
    <row r="967" spans="2:12" ht="12.75" customHeight="1" x14ac:dyDescent="0.3">
      <c r="B967" s="88"/>
      <c r="C967" s="88"/>
      <c r="D967" s="88"/>
      <c r="E967" s="88"/>
      <c r="L967" s="88"/>
    </row>
    <row r="968" spans="2:12" ht="12.75" customHeight="1" x14ac:dyDescent="0.3">
      <c r="B968" s="88"/>
      <c r="C968" s="88"/>
      <c r="D968" s="88"/>
      <c r="E968" s="88"/>
      <c r="L968" s="88"/>
    </row>
    <row r="969" spans="2:12" ht="12.75" customHeight="1" x14ac:dyDescent="0.3">
      <c r="B969" s="88"/>
      <c r="C969" s="88"/>
      <c r="D969" s="88"/>
      <c r="E969" s="88"/>
      <c r="L969" s="88"/>
    </row>
    <row r="970" spans="2:12" ht="12.75" customHeight="1" x14ac:dyDescent="0.3">
      <c r="B970" s="88"/>
      <c r="C970" s="88"/>
      <c r="D970" s="88"/>
      <c r="E970" s="88"/>
      <c r="L970" s="88"/>
    </row>
    <row r="971" spans="2:12" ht="12.75" customHeight="1" x14ac:dyDescent="0.3">
      <c r="B971" s="88"/>
      <c r="C971" s="88"/>
      <c r="D971" s="88"/>
      <c r="E971" s="88"/>
      <c r="L971" s="88"/>
    </row>
    <row r="972" spans="2:12" ht="12.75" customHeight="1" x14ac:dyDescent="0.3">
      <c r="B972" s="88"/>
      <c r="C972" s="88"/>
      <c r="D972" s="88"/>
      <c r="E972" s="88"/>
      <c r="L972" s="88"/>
    </row>
    <row r="973" spans="2:12" ht="12.75" customHeight="1" x14ac:dyDescent="0.3">
      <c r="B973" s="88"/>
      <c r="C973" s="88"/>
      <c r="D973" s="88"/>
      <c r="E973" s="88"/>
      <c r="L973" s="88"/>
    </row>
    <row r="974" spans="2:12" ht="12.75" customHeight="1" x14ac:dyDescent="0.3">
      <c r="B974" s="88"/>
      <c r="C974" s="88"/>
      <c r="D974" s="88"/>
      <c r="E974" s="88"/>
      <c r="L974" s="88"/>
    </row>
    <row r="975" spans="2:12" ht="12.75" customHeight="1" x14ac:dyDescent="0.3">
      <c r="B975" s="88"/>
      <c r="C975" s="88"/>
      <c r="D975" s="88"/>
      <c r="E975" s="88"/>
      <c r="L975" s="88"/>
    </row>
    <row r="976" spans="2:12" ht="12.75" customHeight="1" x14ac:dyDescent="0.3">
      <c r="B976" s="88"/>
      <c r="C976" s="88"/>
      <c r="D976" s="88"/>
      <c r="E976" s="88"/>
      <c r="L976" s="88"/>
    </row>
    <row r="977" spans="2:12" ht="12.75" customHeight="1" x14ac:dyDescent="0.3">
      <c r="B977" s="88"/>
      <c r="C977" s="88"/>
      <c r="D977" s="88"/>
      <c r="E977" s="88"/>
      <c r="L977" s="88"/>
    </row>
    <row r="978" spans="2:12" ht="12.75" customHeight="1" x14ac:dyDescent="0.3">
      <c r="B978" s="88"/>
      <c r="C978" s="88"/>
      <c r="D978" s="88"/>
      <c r="E978" s="88"/>
      <c r="L978" s="88"/>
    </row>
    <row r="979" spans="2:12" ht="12.75" customHeight="1" x14ac:dyDescent="0.3">
      <c r="B979" s="88"/>
      <c r="C979" s="88"/>
      <c r="D979" s="88"/>
      <c r="E979" s="88"/>
      <c r="L979" s="88"/>
    </row>
    <row r="980" spans="2:12" ht="12.75" customHeight="1" x14ac:dyDescent="0.3">
      <c r="B980" s="88"/>
      <c r="C980" s="88"/>
      <c r="D980" s="88"/>
      <c r="E980" s="88"/>
      <c r="L980" s="88"/>
    </row>
  </sheetData>
  <mergeCells count="4">
    <mergeCell ref="F2:J2"/>
    <mergeCell ref="A5:L5"/>
    <mergeCell ref="A43:L43"/>
    <mergeCell ref="A45:L45"/>
  </mergeCells>
  <hyperlinks>
    <hyperlink ref="E8" r:id="rId1"/>
    <hyperlink ref="E9" r:id="rId2"/>
    <hyperlink ref="E10" r:id="rId3"/>
    <hyperlink ref="E12" r:id="rId4"/>
    <hyperlink ref="E13" r:id="rId5"/>
    <hyperlink ref="E14" r:id="rId6"/>
    <hyperlink ref="E16" r:id="rId7"/>
    <hyperlink ref="E17" r:id="rId8" location="polycard_client=search-nordic&amp;searchVariation=MCO24046303&amp;position=3&amp;search_layout=stack&amp;type=product&amp;tracking_id=e26dc187-4848-489c-bb63-410f394297e0&amp;wid=MCO2349568606&amp;sid=search"/>
    <hyperlink ref="E18" r:id="rId9"/>
    <hyperlink ref="E20" r:id="rId10"/>
    <hyperlink ref="E21" r:id="rId11"/>
    <hyperlink ref="E22" r:id="rId12"/>
    <hyperlink ref="E24" r:id="rId13"/>
    <hyperlink ref="E25" r:id="rId14"/>
    <hyperlink ref="E26" r:id="rId15"/>
    <hyperlink ref="E28" r:id="rId16"/>
    <hyperlink ref="E29" r:id="rId17"/>
    <hyperlink ref="E30" r:id="rId18"/>
    <hyperlink ref="E32" r:id="rId19"/>
    <hyperlink ref="E33" r:id="rId20"/>
    <hyperlink ref="E34" r:id="rId21" location="polycard_client=search-nordic&amp;position=7&amp;search_layout=stack&amp;type=item&amp;tracking_id=8b02641a-b8d8-4a3c-b3d7-4b3e71d45649"/>
    <hyperlink ref="E36" r:id="rId22"/>
    <hyperlink ref="E37" r:id="rId23"/>
    <hyperlink ref="E38" r:id="rId24"/>
    <hyperlink ref="E40" r:id="rId25"/>
    <hyperlink ref="E41" r:id="rId26"/>
    <hyperlink ref="E42" r:id="rId27"/>
  </hyperlinks>
  <pageMargins left="0.7" right="0.7" top="0.75" bottom="0.75" header="0" footer="0"/>
  <pageSetup orientation="landscape"/>
  <drawing r:id="rId2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966"/>
  <sheetViews>
    <sheetView workbookViewId="0">
      <selection activeCell="B23" sqref="B23"/>
    </sheetView>
  </sheetViews>
  <sheetFormatPr baseColWidth="10" defaultColWidth="12.5703125" defaultRowHeight="15" customHeight="1" x14ac:dyDescent="0.2"/>
  <cols>
    <col min="1" max="1" width="19.140625" customWidth="1"/>
    <col min="2" max="2" width="27.7109375" customWidth="1"/>
    <col min="3" max="3" width="30.5703125" customWidth="1"/>
    <col min="4" max="5" width="19.140625" customWidth="1"/>
    <col min="6" max="6" width="21.85546875" customWidth="1"/>
    <col min="7" max="8" width="17" customWidth="1"/>
    <col min="9" max="9" width="18" customWidth="1"/>
    <col min="10" max="10" width="17" customWidth="1"/>
    <col min="11" max="12" width="19.140625" customWidth="1"/>
    <col min="13" max="28" width="10" customWidth="1"/>
  </cols>
  <sheetData>
    <row r="1" spans="1:28" ht="12.75" customHeight="1" x14ac:dyDescent="0.3">
      <c r="B1" s="88"/>
      <c r="C1" s="88"/>
      <c r="D1" s="88"/>
      <c r="E1" s="88"/>
      <c r="L1" s="88"/>
    </row>
    <row r="2" spans="1:28" ht="27.75" customHeight="1" x14ac:dyDescent="0.3">
      <c r="B2" s="88"/>
      <c r="C2" s="88"/>
      <c r="D2" s="88"/>
      <c r="E2" s="88"/>
      <c r="F2" s="128" t="s">
        <v>0</v>
      </c>
      <c r="G2" s="129"/>
      <c r="H2" s="129"/>
      <c r="I2" s="129"/>
      <c r="J2" s="129"/>
      <c r="L2" s="88"/>
    </row>
    <row r="3" spans="1:28" ht="12.75" customHeight="1" x14ac:dyDescent="0.3">
      <c r="B3" s="88"/>
      <c r="C3" s="88"/>
      <c r="D3" s="88"/>
      <c r="E3" s="88"/>
      <c r="L3" s="88"/>
    </row>
    <row r="4" spans="1:28" ht="12.75" customHeight="1" x14ac:dyDescent="0.3">
      <c r="B4" s="88"/>
      <c r="C4" s="88"/>
      <c r="D4" s="88"/>
      <c r="E4" s="88"/>
      <c r="L4" s="88"/>
    </row>
    <row r="5" spans="1:28" ht="43.5" customHeight="1" x14ac:dyDescent="0.2">
      <c r="A5" s="130" t="s">
        <v>1</v>
      </c>
      <c r="B5" s="131"/>
      <c r="C5" s="131"/>
      <c r="D5" s="131"/>
      <c r="E5" s="131"/>
      <c r="F5" s="131"/>
      <c r="G5" s="131"/>
      <c r="H5" s="131"/>
      <c r="I5" s="131"/>
      <c r="J5" s="131"/>
      <c r="K5" s="131"/>
      <c r="L5" s="132"/>
    </row>
    <row r="6" spans="1:28" ht="15.75" customHeight="1" x14ac:dyDescent="0.3">
      <c r="B6" s="88"/>
      <c r="C6" s="88"/>
      <c r="D6" s="88"/>
      <c r="E6" s="88"/>
      <c r="L6" s="88"/>
    </row>
    <row r="7" spans="1:28" ht="75.75" customHeight="1" x14ac:dyDescent="0.2">
      <c r="A7" s="1" t="s">
        <v>2</v>
      </c>
      <c r="B7" s="2" t="s">
        <v>280</v>
      </c>
      <c r="C7" s="2" t="s">
        <v>4</v>
      </c>
      <c r="D7" s="3" t="s">
        <v>281</v>
      </c>
      <c r="E7" s="3" t="s">
        <v>282</v>
      </c>
      <c r="F7" s="3" t="s">
        <v>283</v>
      </c>
      <c r="G7" s="3" t="s">
        <v>284</v>
      </c>
      <c r="H7" s="4" t="s">
        <v>285</v>
      </c>
      <c r="I7" s="5" t="s">
        <v>286</v>
      </c>
      <c r="J7" s="6" t="s">
        <v>11</v>
      </c>
      <c r="K7" s="3" t="s">
        <v>287</v>
      </c>
      <c r="L7" s="3" t="s">
        <v>288</v>
      </c>
      <c r="M7" s="7"/>
      <c r="N7" s="7"/>
      <c r="O7" s="7"/>
      <c r="P7" s="7"/>
      <c r="Q7" s="7"/>
      <c r="R7" s="7"/>
      <c r="S7" s="7"/>
      <c r="T7" s="7"/>
      <c r="U7" s="7"/>
      <c r="V7" s="7"/>
      <c r="W7" s="7"/>
      <c r="X7" s="7"/>
      <c r="Y7" s="7"/>
      <c r="Z7" s="7"/>
      <c r="AA7" s="7"/>
      <c r="AB7" s="7"/>
    </row>
    <row r="8" spans="1:28" ht="15" customHeight="1" x14ac:dyDescent="0.2">
      <c r="A8" s="80"/>
      <c r="B8" s="82"/>
      <c r="C8" s="82"/>
      <c r="D8" s="82"/>
      <c r="E8" s="82"/>
      <c r="F8" s="82"/>
      <c r="G8" s="82"/>
      <c r="H8" s="82"/>
      <c r="I8" s="82"/>
      <c r="J8" s="82"/>
      <c r="K8" s="82"/>
      <c r="L8" s="82"/>
    </row>
    <row r="9" spans="1:28" ht="93.75" customHeight="1" x14ac:dyDescent="0.2">
      <c r="A9" s="95" t="s">
        <v>14</v>
      </c>
      <c r="B9" s="10"/>
      <c r="C9" s="10"/>
      <c r="D9" s="10" t="s">
        <v>289</v>
      </c>
      <c r="E9" s="35" t="s">
        <v>290</v>
      </c>
      <c r="F9" s="10" t="s">
        <v>291</v>
      </c>
      <c r="G9" s="12">
        <v>1849900</v>
      </c>
      <c r="H9" s="12">
        <f t="shared" ref="H9:H10" si="0">G9*19%</f>
        <v>351481</v>
      </c>
      <c r="I9" s="13">
        <f t="shared" ref="I9:I11" si="1">G9+H9</f>
        <v>2201381</v>
      </c>
      <c r="J9" s="13">
        <f t="shared" ref="J9:J11" si="2">I9</f>
        <v>2201381</v>
      </c>
      <c r="K9" s="14" t="s">
        <v>18</v>
      </c>
      <c r="L9" s="10" t="s">
        <v>292</v>
      </c>
      <c r="M9" s="54"/>
      <c r="N9" s="57">
        <f>AVERAGE(J9:J11)</f>
        <v>2777230.8066666666</v>
      </c>
      <c r="O9" s="56"/>
      <c r="P9" s="56"/>
      <c r="Q9" s="57"/>
      <c r="R9" s="57"/>
      <c r="S9" s="58"/>
      <c r="T9" s="58"/>
      <c r="U9" s="59"/>
      <c r="V9" s="56"/>
    </row>
    <row r="10" spans="1:28" ht="93" customHeight="1" x14ac:dyDescent="0.2">
      <c r="A10" s="95" t="s">
        <v>20</v>
      </c>
      <c r="B10" s="10"/>
      <c r="C10" s="10"/>
      <c r="D10" s="10" t="s">
        <v>243</v>
      </c>
      <c r="E10" s="60" t="s">
        <v>293</v>
      </c>
      <c r="F10" s="10" t="s">
        <v>291</v>
      </c>
      <c r="G10" s="52">
        <v>1791018</v>
      </c>
      <c r="H10" s="12">
        <f t="shared" si="0"/>
        <v>340293.42</v>
      </c>
      <c r="I10" s="13">
        <f t="shared" si="1"/>
        <v>2131311.42</v>
      </c>
      <c r="J10" s="13">
        <f t="shared" si="2"/>
        <v>2131311.42</v>
      </c>
      <c r="K10" s="14" t="s">
        <v>18</v>
      </c>
      <c r="L10" s="10" t="s">
        <v>294</v>
      </c>
      <c r="M10" s="54"/>
      <c r="N10" s="56"/>
      <c r="O10" s="62"/>
      <c r="P10" s="56"/>
      <c r="Q10" s="63"/>
      <c r="R10" s="63"/>
      <c r="S10" s="64"/>
      <c r="T10" s="65"/>
      <c r="U10" s="59"/>
      <c r="V10" s="56"/>
    </row>
    <row r="11" spans="1:28" ht="102.75" customHeight="1" x14ac:dyDescent="0.2">
      <c r="A11" s="95" t="s">
        <v>24</v>
      </c>
      <c r="B11" s="10"/>
      <c r="C11" s="10"/>
      <c r="D11" s="10" t="s">
        <v>134</v>
      </c>
      <c r="E11" s="60" t="s">
        <v>295</v>
      </c>
      <c r="F11" s="10" t="s">
        <v>291</v>
      </c>
      <c r="G11" s="12">
        <v>3999000</v>
      </c>
      <c r="H11" s="12">
        <v>0</v>
      </c>
      <c r="I11" s="13">
        <f t="shared" si="1"/>
        <v>3999000</v>
      </c>
      <c r="J11" s="13">
        <f t="shared" si="2"/>
        <v>3999000</v>
      </c>
      <c r="K11" s="14" t="s">
        <v>18</v>
      </c>
      <c r="L11" s="66" t="s">
        <v>296</v>
      </c>
      <c r="M11" s="54"/>
      <c r="N11" s="56"/>
      <c r="O11" s="67"/>
      <c r="P11" s="56"/>
      <c r="Q11" s="57"/>
      <c r="R11" s="57"/>
      <c r="S11" s="58"/>
      <c r="T11" s="58"/>
      <c r="U11" s="59"/>
      <c r="V11" s="68"/>
    </row>
    <row r="12" spans="1:28" ht="15" customHeight="1" x14ac:dyDescent="0.2">
      <c r="A12" s="96"/>
      <c r="B12" s="97"/>
      <c r="C12" s="97"/>
      <c r="D12" s="97"/>
      <c r="E12" s="97"/>
      <c r="F12" s="97"/>
      <c r="G12" s="97"/>
      <c r="H12" s="97"/>
      <c r="I12" s="97"/>
      <c r="J12" s="97"/>
      <c r="K12" s="97"/>
      <c r="L12" s="97"/>
      <c r="M12" s="98"/>
      <c r="N12" s="98"/>
      <c r="O12" s="98"/>
      <c r="P12" s="98"/>
      <c r="Q12" s="98"/>
      <c r="R12" s="98"/>
      <c r="S12" s="98"/>
      <c r="T12" s="98"/>
      <c r="U12" s="98"/>
      <c r="V12" s="98"/>
      <c r="W12" s="98"/>
      <c r="X12" s="98"/>
      <c r="Y12" s="98"/>
      <c r="Z12" s="98"/>
      <c r="AA12" s="98"/>
      <c r="AB12" s="98"/>
    </row>
    <row r="13" spans="1:28" ht="78.75" customHeight="1" x14ac:dyDescent="0.2">
      <c r="A13" s="136" t="s">
        <v>14</v>
      </c>
      <c r="B13" s="9"/>
      <c r="C13" s="9"/>
      <c r="D13" s="10" t="s">
        <v>107</v>
      </c>
      <c r="E13" s="35" t="s">
        <v>108</v>
      </c>
      <c r="F13" s="10" t="s">
        <v>297</v>
      </c>
      <c r="G13" s="12">
        <v>89900</v>
      </c>
      <c r="H13" s="12">
        <f t="shared" ref="H13:H15" si="3">G13*19%</f>
        <v>17081</v>
      </c>
      <c r="I13" s="13">
        <f t="shared" ref="I13:I15" si="4">G13+H13</f>
        <v>106981</v>
      </c>
      <c r="J13" s="13">
        <f t="shared" ref="J13:J15" si="5">I13</f>
        <v>106981</v>
      </c>
      <c r="K13" s="14" t="s">
        <v>18</v>
      </c>
      <c r="L13" s="10" t="s">
        <v>298</v>
      </c>
      <c r="M13" s="54"/>
      <c r="N13" s="56"/>
      <c r="O13" s="56"/>
      <c r="P13" s="56"/>
      <c r="Q13" s="57"/>
      <c r="R13" s="57"/>
      <c r="S13" s="58"/>
      <c r="T13" s="58"/>
      <c r="U13" s="59"/>
      <c r="V13" s="56"/>
    </row>
    <row r="14" spans="1:28" ht="86.25" customHeight="1" x14ac:dyDescent="0.2">
      <c r="A14" s="136" t="s">
        <v>20</v>
      </c>
      <c r="B14" s="10"/>
      <c r="C14" s="10"/>
      <c r="D14" s="10" t="s">
        <v>110</v>
      </c>
      <c r="E14" s="60" t="s">
        <v>299</v>
      </c>
      <c r="F14" s="10" t="s">
        <v>297</v>
      </c>
      <c r="G14" s="52">
        <v>106900</v>
      </c>
      <c r="H14" s="12">
        <f t="shared" si="3"/>
        <v>20311</v>
      </c>
      <c r="I14" s="13">
        <f t="shared" si="4"/>
        <v>127211</v>
      </c>
      <c r="J14" s="13">
        <f t="shared" si="5"/>
        <v>127211</v>
      </c>
      <c r="K14" s="14" t="s">
        <v>18</v>
      </c>
      <c r="L14" s="10" t="s">
        <v>300</v>
      </c>
      <c r="M14" s="54"/>
      <c r="N14" s="56"/>
      <c r="O14" s="62"/>
      <c r="P14" s="56"/>
      <c r="Q14" s="63"/>
      <c r="R14" s="63"/>
      <c r="S14" s="64"/>
      <c r="T14" s="65"/>
      <c r="U14" s="59"/>
      <c r="V14" s="56"/>
    </row>
    <row r="15" spans="1:28" ht="114.75" customHeight="1" x14ac:dyDescent="0.2">
      <c r="A15" s="136" t="s">
        <v>24</v>
      </c>
      <c r="B15" s="10"/>
      <c r="C15" s="10"/>
      <c r="D15" s="10" t="s">
        <v>301</v>
      </c>
      <c r="E15" s="99" t="s">
        <v>302</v>
      </c>
      <c r="F15" s="10" t="s">
        <v>297</v>
      </c>
      <c r="G15" s="12">
        <v>59900</v>
      </c>
      <c r="H15" s="12">
        <f t="shared" si="3"/>
        <v>11381</v>
      </c>
      <c r="I15" s="13">
        <f t="shared" si="4"/>
        <v>71281</v>
      </c>
      <c r="J15" s="13">
        <f t="shared" si="5"/>
        <v>71281</v>
      </c>
      <c r="K15" s="14" t="s">
        <v>18</v>
      </c>
      <c r="L15" s="66" t="s">
        <v>303</v>
      </c>
      <c r="M15" s="54"/>
      <c r="N15" s="56"/>
      <c r="O15" s="67"/>
      <c r="P15" s="56"/>
      <c r="Q15" s="57"/>
      <c r="R15" s="57"/>
      <c r="S15" s="58"/>
      <c r="T15" s="58"/>
      <c r="U15" s="59"/>
      <c r="V15" s="68"/>
    </row>
    <row r="16" spans="1:28" ht="15" customHeight="1" x14ac:dyDescent="0.2">
      <c r="A16" s="80"/>
      <c r="B16" s="82"/>
      <c r="C16" s="82"/>
      <c r="D16" s="82"/>
      <c r="E16" s="82"/>
      <c r="F16" s="82"/>
      <c r="G16" s="82"/>
      <c r="H16" s="82"/>
      <c r="I16" s="82"/>
      <c r="J16" s="82"/>
      <c r="K16" s="82"/>
      <c r="L16" s="82"/>
    </row>
    <row r="17" spans="1:22" ht="85.5" customHeight="1" x14ac:dyDescent="0.2">
      <c r="A17" s="90" t="s">
        <v>14</v>
      </c>
      <c r="B17" s="10"/>
      <c r="C17" s="10"/>
      <c r="D17" s="10" t="s">
        <v>134</v>
      </c>
      <c r="E17" s="35" t="s">
        <v>304</v>
      </c>
      <c r="F17" s="10" t="s">
        <v>88</v>
      </c>
      <c r="G17" s="12">
        <v>129900</v>
      </c>
      <c r="H17" s="12">
        <f t="shared" ref="H17:H18" si="6">G17*19%</f>
        <v>24681</v>
      </c>
      <c r="I17" s="13">
        <f t="shared" ref="I17:I19" si="7">G17+H17</f>
        <v>154581</v>
      </c>
      <c r="J17" s="13">
        <f t="shared" ref="J17:J19" si="8">I17</f>
        <v>154581</v>
      </c>
      <c r="K17" s="14" t="s">
        <v>18</v>
      </c>
      <c r="L17" s="10" t="s">
        <v>305</v>
      </c>
      <c r="M17" s="54"/>
      <c r="N17" s="57">
        <f>AVERAGE(J17:J19)</f>
        <v>172654</v>
      </c>
      <c r="O17" s="56"/>
      <c r="P17" s="56"/>
      <c r="Q17" s="57"/>
      <c r="R17" s="57"/>
      <c r="S17" s="58"/>
      <c r="T17" s="58"/>
      <c r="U17" s="59"/>
      <c r="V17" s="56"/>
    </row>
    <row r="18" spans="1:22" ht="87.75" customHeight="1" x14ac:dyDescent="0.2">
      <c r="A18" s="90" t="s">
        <v>20</v>
      </c>
      <c r="B18" s="10"/>
      <c r="C18" s="10"/>
      <c r="D18" s="10" t="s">
        <v>21</v>
      </c>
      <c r="E18" s="99" t="s">
        <v>306</v>
      </c>
      <c r="F18" s="10" t="s">
        <v>88</v>
      </c>
      <c r="G18" s="52">
        <v>149900</v>
      </c>
      <c r="H18" s="52">
        <f t="shared" si="6"/>
        <v>28481</v>
      </c>
      <c r="I18" s="53">
        <f t="shared" si="7"/>
        <v>178381</v>
      </c>
      <c r="J18" s="53">
        <f t="shared" si="8"/>
        <v>178381</v>
      </c>
      <c r="K18" s="14" t="s">
        <v>18</v>
      </c>
      <c r="L18" s="10" t="s">
        <v>307</v>
      </c>
      <c r="M18" s="54"/>
      <c r="N18" s="56"/>
      <c r="O18" s="62"/>
      <c r="P18" s="56"/>
      <c r="Q18" s="63"/>
      <c r="R18" s="63"/>
      <c r="S18" s="64"/>
      <c r="T18" s="65"/>
      <c r="U18" s="59"/>
      <c r="V18" s="56"/>
    </row>
    <row r="19" spans="1:22" ht="82.5" customHeight="1" x14ac:dyDescent="0.2">
      <c r="A19" s="90" t="s">
        <v>24</v>
      </c>
      <c r="B19" s="9"/>
      <c r="C19" s="10"/>
      <c r="D19" s="10" t="s">
        <v>136</v>
      </c>
      <c r="E19" s="60" t="s">
        <v>308</v>
      </c>
      <c r="F19" s="10" t="s">
        <v>88</v>
      </c>
      <c r="G19" s="12">
        <v>185000</v>
      </c>
      <c r="H19" s="12">
        <v>0</v>
      </c>
      <c r="I19" s="13">
        <f t="shared" si="7"/>
        <v>185000</v>
      </c>
      <c r="J19" s="13">
        <f t="shared" si="8"/>
        <v>185000</v>
      </c>
      <c r="K19" s="14" t="s">
        <v>18</v>
      </c>
      <c r="L19" s="66" t="s">
        <v>309</v>
      </c>
      <c r="M19" s="54"/>
      <c r="N19" s="56"/>
      <c r="O19" s="67"/>
      <c r="P19" s="56"/>
      <c r="Q19" s="57"/>
      <c r="R19" s="57"/>
      <c r="S19" s="58"/>
      <c r="T19" s="58"/>
      <c r="U19" s="59"/>
      <c r="V19" s="68"/>
    </row>
    <row r="20" spans="1:22" ht="15" customHeight="1" x14ac:dyDescent="0.2">
      <c r="A20" s="80"/>
      <c r="B20" s="82"/>
      <c r="C20" s="82"/>
      <c r="D20" s="82"/>
      <c r="E20" s="82"/>
      <c r="F20" s="82"/>
      <c r="G20" s="82"/>
      <c r="H20" s="82"/>
      <c r="I20" s="82"/>
      <c r="J20" s="82"/>
      <c r="K20" s="82"/>
      <c r="L20" s="82"/>
    </row>
    <row r="21" spans="1:22" ht="101.25" customHeight="1" x14ac:dyDescent="0.2">
      <c r="A21" s="70" t="s">
        <v>14</v>
      </c>
      <c r="B21" s="9"/>
      <c r="C21" s="10"/>
      <c r="D21" s="10" t="s">
        <v>136</v>
      </c>
      <c r="E21" s="35" t="s">
        <v>310</v>
      </c>
      <c r="F21" s="10" t="s">
        <v>97</v>
      </c>
      <c r="G21" s="12">
        <v>119900</v>
      </c>
      <c r="H21" s="12">
        <f t="shared" ref="H21:H23" si="9">G21*19%</f>
        <v>22781</v>
      </c>
      <c r="I21" s="13">
        <f t="shared" ref="I21:I23" si="10">G21+H21</f>
        <v>142681</v>
      </c>
      <c r="J21" s="13">
        <f t="shared" ref="J21:J23" si="11">I21</f>
        <v>142681</v>
      </c>
      <c r="K21" s="14" t="s">
        <v>18</v>
      </c>
      <c r="L21" s="10" t="s">
        <v>311</v>
      </c>
      <c r="M21" s="54"/>
      <c r="N21" s="57">
        <f>AVERAGE(J21:J23)</f>
        <v>120586.66666666667</v>
      </c>
      <c r="O21" s="56"/>
      <c r="P21" s="56"/>
      <c r="Q21" s="57"/>
      <c r="R21" s="57"/>
      <c r="S21" s="58"/>
      <c r="T21" s="58"/>
      <c r="U21" s="59"/>
      <c r="V21" s="56"/>
    </row>
    <row r="22" spans="1:22" ht="102.75" customHeight="1" x14ac:dyDescent="0.2">
      <c r="A22" s="70" t="s">
        <v>20</v>
      </c>
      <c r="B22" s="10"/>
      <c r="C22" s="10"/>
      <c r="D22" s="10" t="s">
        <v>134</v>
      </c>
      <c r="E22" s="60" t="s">
        <v>312</v>
      </c>
      <c r="F22" s="10" t="s">
        <v>97</v>
      </c>
      <c r="G22" s="52">
        <v>99000</v>
      </c>
      <c r="H22" s="52">
        <f t="shared" si="9"/>
        <v>18810</v>
      </c>
      <c r="I22" s="53">
        <f t="shared" si="10"/>
        <v>117810</v>
      </c>
      <c r="J22" s="53">
        <f t="shared" si="11"/>
        <v>117810</v>
      </c>
      <c r="K22" s="14" t="s">
        <v>18</v>
      </c>
      <c r="L22" s="10" t="s">
        <v>313</v>
      </c>
      <c r="M22" s="54"/>
      <c r="N22" s="56"/>
      <c r="O22" s="62"/>
      <c r="P22" s="56"/>
      <c r="Q22" s="63"/>
      <c r="R22" s="63"/>
      <c r="S22" s="64"/>
      <c r="T22" s="65"/>
      <c r="U22" s="59"/>
      <c r="V22" s="56"/>
    </row>
    <row r="23" spans="1:22" ht="117" customHeight="1" x14ac:dyDescent="0.35">
      <c r="A23" s="70" t="s">
        <v>24</v>
      </c>
      <c r="B23" s="9"/>
      <c r="C23" s="100"/>
      <c r="D23" s="10" t="s">
        <v>219</v>
      </c>
      <c r="E23" s="60" t="s">
        <v>314</v>
      </c>
      <c r="F23" s="10" t="s">
        <v>97</v>
      </c>
      <c r="G23" s="12">
        <v>85100</v>
      </c>
      <c r="H23" s="12">
        <f t="shared" si="9"/>
        <v>16169</v>
      </c>
      <c r="I23" s="13">
        <f t="shared" si="10"/>
        <v>101269</v>
      </c>
      <c r="J23" s="13">
        <f t="shared" si="11"/>
        <v>101269</v>
      </c>
      <c r="K23" s="14" t="s">
        <v>18</v>
      </c>
      <c r="L23" s="66" t="s">
        <v>315</v>
      </c>
      <c r="M23" s="54"/>
      <c r="N23" s="56"/>
      <c r="O23" s="67"/>
      <c r="P23" s="56"/>
      <c r="Q23" s="57"/>
      <c r="R23" s="57"/>
      <c r="S23" s="58"/>
      <c r="T23" s="58"/>
      <c r="U23" s="59"/>
      <c r="V23" s="68"/>
    </row>
    <row r="24" spans="1:22" ht="12.75" customHeight="1" x14ac:dyDescent="0.3">
      <c r="B24" s="88"/>
      <c r="C24" s="88"/>
      <c r="D24" s="88"/>
      <c r="E24" s="88"/>
      <c r="L24" s="88"/>
    </row>
    <row r="25" spans="1:22" ht="138.75" customHeight="1" x14ac:dyDescent="0.2">
      <c r="A25" s="133" t="s">
        <v>316</v>
      </c>
      <c r="B25" s="131"/>
      <c r="C25" s="131"/>
      <c r="D25" s="131"/>
      <c r="E25" s="131"/>
      <c r="F25" s="131"/>
      <c r="G25" s="131"/>
      <c r="H25" s="131"/>
      <c r="I25" s="131"/>
      <c r="J25" s="131"/>
      <c r="K25" s="131"/>
      <c r="L25" s="132"/>
    </row>
    <row r="26" spans="1:22" ht="12.75" customHeight="1" x14ac:dyDescent="0.3">
      <c r="B26" s="88"/>
      <c r="C26" s="88"/>
      <c r="D26" s="88"/>
      <c r="E26" s="88"/>
      <c r="L26" s="88"/>
    </row>
    <row r="27" spans="1:22" ht="75" customHeight="1" x14ac:dyDescent="0.2">
      <c r="A27" s="133" t="s">
        <v>317</v>
      </c>
      <c r="B27" s="131"/>
      <c r="C27" s="131"/>
      <c r="D27" s="131"/>
      <c r="E27" s="131"/>
      <c r="F27" s="131"/>
      <c r="G27" s="131"/>
      <c r="H27" s="131"/>
      <c r="I27" s="131"/>
      <c r="J27" s="131"/>
      <c r="K27" s="131"/>
      <c r="L27" s="132"/>
    </row>
    <row r="28" spans="1:22" ht="12.75" customHeight="1" x14ac:dyDescent="0.3">
      <c r="B28" s="88"/>
      <c r="C28" s="88"/>
      <c r="D28" s="88"/>
      <c r="E28" s="88"/>
      <c r="L28" s="88"/>
    </row>
    <row r="29" spans="1:22" ht="12.75" customHeight="1" x14ac:dyDescent="0.3">
      <c r="B29" s="88"/>
      <c r="C29" s="88"/>
      <c r="D29" s="88"/>
      <c r="E29" s="88"/>
      <c r="L29" s="88"/>
    </row>
    <row r="30" spans="1:22" ht="12.75" customHeight="1" x14ac:dyDescent="0.3">
      <c r="B30" s="88"/>
      <c r="C30" s="88"/>
      <c r="D30" s="88"/>
      <c r="E30" s="88"/>
      <c r="L30" s="88"/>
    </row>
    <row r="31" spans="1:22" ht="12.75" customHeight="1" x14ac:dyDescent="0.3">
      <c r="B31" s="88"/>
      <c r="C31" s="88"/>
      <c r="D31" s="88"/>
      <c r="E31" s="88"/>
      <c r="L31" s="88"/>
    </row>
    <row r="32" spans="1:22" ht="12.75" customHeight="1" x14ac:dyDescent="0.3">
      <c r="B32" s="88"/>
      <c r="C32" s="88"/>
      <c r="D32" s="88"/>
      <c r="E32" s="88"/>
      <c r="L32" s="88"/>
    </row>
    <row r="33" spans="2:12" ht="12.75" customHeight="1" x14ac:dyDescent="0.3">
      <c r="B33" s="88"/>
      <c r="C33" s="88"/>
      <c r="D33" s="88"/>
      <c r="E33" s="88"/>
      <c r="L33" s="88"/>
    </row>
    <row r="34" spans="2:12" ht="12.75" customHeight="1" x14ac:dyDescent="0.3">
      <c r="B34" s="88"/>
      <c r="C34" s="88"/>
      <c r="D34" s="88"/>
      <c r="E34" s="88"/>
      <c r="L34" s="88"/>
    </row>
    <row r="35" spans="2:12" ht="12.75" customHeight="1" x14ac:dyDescent="0.3">
      <c r="B35" s="88"/>
      <c r="C35" s="88"/>
      <c r="D35" s="88"/>
      <c r="E35" s="88"/>
      <c r="L35" s="88"/>
    </row>
    <row r="36" spans="2:12" ht="12.75" customHeight="1" x14ac:dyDescent="0.3">
      <c r="B36" s="88"/>
      <c r="C36" s="88"/>
      <c r="D36" s="88"/>
      <c r="E36" s="88"/>
      <c r="L36" s="88"/>
    </row>
    <row r="37" spans="2:12" ht="12.75" customHeight="1" x14ac:dyDescent="0.3">
      <c r="B37" s="88"/>
      <c r="C37" s="88"/>
      <c r="D37" s="88"/>
      <c r="E37" s="88"/>
      <c r="L37" s="88"/>
    </row>
    <row r="38" spans="2:12" ht="12.75" customHeight="1" x14ac:dyDescent="0.3">
      <c r="B38" s="88"/>
      <c r="C38" s="88"/>
      <c r="D38" s="88"/>
      <c r="E38" s="88"/>
      <c r="L38" s="88"/>
    </row>
    <row r="39" spans="2:12" ht="12.75" customHeight="1" x14ac:dyDescent="0.3">
      <c r="B39" s="88"/>
      <c r="C39" s="88"/>
      <c r="D39" s="88"/>
      <c r="E39" s="88"/>
      <c r="L39" s="88"/>
    </row>
    <row r="40" spans="2:12" ht="12.75" customHeight="1" x14ac:dyDescent="0.3">
      <c r="B40" s="88"/>
      <c r="C40" s="88"/>
      <c r="D40" s="88"/>
      <c r="E40" s="88"/>
      <c r="L40" s="88"/>
    </row>
    <row r="41" spans="2:12" ht="12.75" customHeight="1" x14ac:dyDescent="0.3">
      <c r="B41" s="88"/>
      <c r="C41" s="88"/>
      <c r="D41" s="88"/>
      <c r="E41" s="88"/>
      <c r="L41" s="88"/>
    </row>
    <row r="42" spans="2:12" ht="12.75" customHeight="1" x14ac:dyDescent="0.3">
      <c r="B42" s="88"/>
      <c r="C42" s="88"/>
      <c r="D42" s="88"/>
      <c r="E42" s="88"/>
      <c r="L42" s="88"/>
    </row>
    <row r="43" spans="2:12" ht="12.75" customHeight="1" x14ac:dyDescent="0.3">
      <c r="B43" s="88"/>
      <c r="C43" s="88"/>
      <c r="D43" s="88"/>
      <c r="E43" s="88"/>
      <c r="L43" s="88"/>
    </row>
    <row r="44" spans="2:12" ht="12.75" customHeight="1" x14ac:dyDescent="0.3">
      <c r="B44" s="88"/>
      <c r="C44" s="88"/>
      <c r="D44" s="88"/>
      <c r="E44" s="88"/>
      <c r="L44" s="88"/>
    </row>
    <row r="45" spans="2:12" ht="12.75" customHeight="1" x14ac:dyDescent="0.3">
      <c r="B45" s="88"/>
      <c r="C45" s="88"/>
      <c r="D45" s="88"/>
      <c r="E45" s="88"/>
      <c r="L45" s="88"/>
    </row>
    <row r="46" spans="2:12" ht="12.75" customHeight="1" x14ac:dyDescent="0.3">
      <c r="B46" s="88"/>
      <c r="C46" s="88"/>
      <c r="D46" s="88"/>
      <c r="E46" s="88"/>
      <c r="L46" s="88"/>
    </row>
    <row r="47" spans="2:12" ht="12.75" customHeight="1" x14ac:dyDescent="0.3">
      <c r="B47" s="88"/>
      <c r="C47" s="88"/>
      <c r="D47" s="88"/>
      <c r="E47" s="88"/>
      <c r="L47" s="88"/>
    </row>
    <row r="48" spans="2:12" ht="12.75" customHeight="1" x14ac:dyDescent="0.3">
      <c r="B48" s="88"/>
      <c r="C48" s="88"/>
      <c r="D48" s="88"/>
      <c r="E48" s="88"/>
      <c r="L48" s="88"/>
    </row>
    <row r="49" spans="2:12" ht="12.75" customHeight="1" x14ac:dyDescent="0.3">
      <c r="B49" s="88"/>
      <c r="C49" s="88"/>
      <c r="D49" s="88"/>
      <c r="E49" s="88"/>
      <c r="L49" s="88"/>
    </row>
    <row r="50" spans="2:12" ht="12.75" customHeight="1" x14ac:dyDescent="0.3">
      <c r="B50" s="88"/>
      <c r="C50" s="88"/>
      <c r="D50" s="88"/>
      <c r="E50" s="88"/>
      <c r="L50" s="88"/>
    </row>
    <row r="51" spans="2:12" ht="12.75" customHeight="1" x14ac:dyDescent="0.3">
      <c r="B51" s="88"/>
      <c r="C51" s="88"/>
      <c r="D51" s="88"/>
      <c r="E51" s="88"/>
      <c r="L51" s="88"/>
    </row>
    <row r="52" spans="2:12" ht="12.75" customHeight="1" x14ac:dyDescent="0.3">
      <c r="B52" s="88"/>
      <c r="C52" s="88"/>
      <c r="D52" s="88"/>
      <c r="E52" s="88"/>
      <c r="L52" s="88"/>
    </row>
    <row r="53" spans="2:12" ht="12.75" customHeight="1" x14ac:dyDescent="0.3">
      <c r="B53" s="88"/>
      <c r="C53" s="88"/>
      <c r="D53" s="88"/>
      <c r="E53" s="88"/>
      <c r="L53" s="88"/>
    </row>
    <row r="54" spans="2:12" ht="12.75" customHeight="1" x14ac:dyDescent="0.3">
      <c r="B54" s="88"/>
      <c r="C54" s="88"/>
      <c r="D54" s="88"/>
      <c r="E54" s="88"/>
      <c r="L54" s="88"/>
    </row>
    <row r="55" spans="2:12" ht="12.75" customHeight="1" x14ac:dyDescent="0.3">
      <c r="B55" s="88"/>
      <c r="C55" s="88"/>
      <c r="D55" s="88"/>
      <c r="E55" s="88"/>
      <c r="L55" s="88"/>
    </row>
    <row r="56" spans="2:12" ht="12.75" customHeight="1" x14ac:dyDescent="0.3">
      <c r="B56" s="88"/>
      <c r="C56" s="88"/>
      <c r="D56" s="88"/>
      <c r="E56" s="88"/>
      <c r="L56" s="88"/>
    </row>
    <row r="57" spans="2:12" ht="12.75" customHeight="1" x14ac:dyDescent="0.3">
      <c r="B57" s="88"/>
      <c r="C57" s="88"/>
      <c r="D57" s="88"/>
      <c r="E57" s="88"/>
      <c r="L57" s="88"/>
    </row>
    <row r="58" spans="2:12" ht="12.75" customHeight="1" x14ac:dyDescent="0.3">
      <c r="B58" s="88"/>
      <c r="C58" s="88"/>
      <c r="D58" s="88"/>
      <c r="E58" s="88"/>
      <c r="L58" s="88"/>
    </row>
    <row r="59" spans="2:12" ht="12.75" customHeight="1" x14ac:dyDescent="0.3">
      <c r="B59" s="88"/>
      <c r="C59" s="88"/>
      <c r="D59" s="88"/>
      <c r="E59" s="88"/>
      <c r="L59" s="88"/>
    </row>
    <row r="60" spans="2:12" ht="12.75" customHeight="1" x14ac:dyDescent="0.3">
      <c r="B60" s="88"/>
      <c r="C60" s="88"/>
      <c r="D60" s="88"/>
      <c r="E60" s="88"/>
      <c r="L60" s="88"/>
    </row>
    <row r="61" spans="2:12" ht="12.75" customHeight="1" x14ac:dyDescent="0.3">
      <c r="B61" s="88"/>
      <c r="C61" s="88"/>
      <c r="D61" s="88"/>
      <c r="E61" s="88"/>
      <c r="L61" s="88"/>
    </row>
    <row r="62" spans="2:12" ht="12.75" customHeight="1" x14ac:dyDescent="0.3">
      <c r="B62" s="88"/>
      <c r="C62" s="88"/>
      <c r="D62" s="88"/>
      <c r="E62" s="88"/>
      <c r="L62" s="88"/>
    </row>
    <row r="63" spans="2:12" ht="12.75" customHeight="1" x14ac:dyDescent="0.3">
      <c r="B63" s="88"/>
      <c r="C63" s="88"/>
      <c r="D63" s="88"/>
      <c r="E63" s="88"/>
      <c r="L63" s="88"/>
    </row>
    <row r="64" spans="2:12" ht="12.75" customHeight="1" x14ac:dyDescent="0.3">
      <c r="B64" s="88"/>
      <c r="C64" s="88"/>
      <c r="D64" s="88"/>
      <c r="E64" s="88"/>
      <c r="L64" s="88"/>
    </row>
    <row r="65" spans="2:12" ht="12.75" customHeight="1" x14ac:dyDescent="0.3">
      <c r="B65" s="88"/>
      <c r="C65" s="88"/>
      <c r="D65" s="88"/>
      <c r="E65" s="88"/>
      <c r="L65" s="88"/>
    </row>
    <row r="66" spans="2:12" ht="12.75" customHeight="1" x14ac:dyDescent="0.3">
      <c r="B66" s="88"/>
      <c r="C66" s="88"/>
      <c r="D66" s="88"/>
      <c r="E66" s="88"/>
      <c r="L66" s="88"/>
    </row>
    <row r="67" spans="2:12" ht="12.75" customHeight="1" x14ac:dyDescent="0.3">
      <c r="B67" s="88"/>
      <c r="C67" s="88"/>
      <c r="D67" s="88"/>
      <c r="E67" s="88"/>
      <c r="L67" s="88"/>
    </row>
    <row r="68" spans="2:12" ht="12.75" customHeight="1" x14ac:dyDescent="0.3">
      <c r="B68" s="88"/>
      <c r="C68" s="88"/>
      <c r="D68" s="88"/>
      <c r="E68" s="88"/>
      <c r="L68" s="88"/>
    </row>
    <row r="69" spans="2:12" ht="12.75" customHeight="1" x14ac:dyDescent="0.3">
      <c r="B69" s="88"/>
      <c r="C69" s="88"/>
      <c r="D69" s="88"/>
      <c r="E69" s="88"/>
      <c r="L69" s="88"/>
    </row>
    <row r="70" spans="2:12" ht="12.75" customHeight="1" x14ac:dyDescent="0.3">
      <c r="B70" s="88"/>
      <c r="C70" s="88"/>
      <c r="D70" s="88"/>
      <c r="E70" s="88"/>
      <c r="L70" s="88"/>
    </row>
    <row r="71" spans="2:12" ht="12.75" customHeight="1" x14ac:dyDescent="0.3">
      <c r="B71" s="88"/>
      <c r="C71" s="88"/>
      <c r="D71" s="88"/>
      <c r="E71" s="88"/>
      <c r="L71" s="88"/>
    </row>
    <row r="72" spans="2:12" ht="12.75" customHeight="1" x14ac:dyDescent="0.3">
      <c r="B72" s="88"/>
      <c r="C72" s="88"/>
      <c r="D72" s="88"/>
      <c r="E72" s="88"/>
      <c r="L72" s="88"/>
    </row>
    <row r="73" spans="2:12" ht="12.75" customHeight="1" x14ac:dyDescent="0.3">
      <c r="B73" s="88"/>
      <c r="C73" s="88"/>
      <c r="D73" s="88"/>
      <c r="E73" s="88"/>
      <c r="L73" s="88"/>
    </row>
    <row r="74" spans="2:12" ht="12.75" customHeight="1" x14ac:dyDescent="0.3">
      <c r="B74" s="88"/>
      <c r="C74" s="88"/>
      <c r="D74" s="88"/>
      <c r="E74" s="88"/>
      <c r="L74" s="88"/>
    </row>
    <row r="75" spans="2:12" ht="12.75" customHeight="1" x14ac:dyDescent="0.3">
      <c r="B75" s="88"/>
      <c r="C75" s="88"/>
      <c r="D75" s="88"/>
      <c r="E75" s="88"/>
      <c r="L75" s="88"/>
    </row>
    <row r="76" spans="2:12" ht="12.75" customHeight="1" x14ac:dyDescent="0.3">
      <c r="B76" s="88"/>
      <c r="C76" s="88"/>
      <c r="D76" s="88"/>
      <c r="E76" s="88"/>
      <c r="L76" s="88"/>
    </row>
    <row r="77" spans="2:12" ht="12.75" customHeight="1" x14ac:dyDescent="0.3">
      <c r="B77" s="88"/>
      <c r="C77" s="88"/>
      <c r="D77" s="88"/>
      <c r="E77" s="88"/>
      <c r="L77" s="88"/>
    </row>
    <row r="78" spans="2:12" ht="12.75" customHeight="1" x14ac:dyDescent="0.3">
      <c r="B78" s="88"/>
      <c r="C78" s="88"/>
      <c r="D78" s="88"/>
      <c r="E78" s="88"/>
      <c r="L78" s="88"/>
    </row>
    <row r="79" spans="2:12" ht="12.75" customHeight="1" x14ac:dyDescent="0.3">
      <c r="B79" s="88"/>
      <c r="C79" s="88"/>
      <c r="D79" s="88"/>
      <c r="E79" s="88"/>
      <c r="L79" s="88"/>
    </row>
    <row r="80" spans="2:12" ht="12.75" customHeight="1" x14ac:dyDescent="0.3">
      <c r="B80" s="88"/>
      <c r="C80" s="88"/>
      <c r="D80" s="88"/>
      <c r="E80" s="88"/>
      <c r="L80" s="88"/>
    </row>
    <row r="81" spans="2:12" ht="12.75" customHeight="1" x14ac:dyDescent="0.3">
      <c r="B81" s="88"/>
      <c r="C81" s="88"/>
      <c r="D81" s="88"/>
      <c r="E81" s="88"/>
      <c r="L81" s="88"/>
    </row>
    <row r="82" spans="2:12" ht="12.75" customHeight="1" x14ac:dyDescent="0.3">
      <c r="B82" s="88"/>
      <c r="C82" s="88"/>
      <c r="D82" s="88"/>
      <c r="E82" s="88"/>
      <c r="L82" s="88"/>
    </row>
    <row r="83" spans="2:12" ht="12.75" customHeight="1" x14ac:dyDescent="0.3">
      <c r="B83" s="88"/>
      <c r="C83" s="88"/>
      <c r="D83" s="88"/>
      <c r="E83" s="88"/>
      <c r="L83" s="88"/>
    </row>
    <row r="84" spans="2:12" ht="12.75" customHeight="1" x14ac:dyDescent="0.3">
      <c r="B84" s="88"/>
      <c r="C84" s="88"/>
      <c r="D84" s="88"/>
      <c r="E84" s="88"/>
      <c r="L84" s="88"/>
    </row>
    <row r="85" spans="2:12" ht="12.75" customHeight="1" x14ac:dyDescent="0.3">
      <c r="B85" s="88"/>
      <c r="C85" s="88"/>
      <c r="D85" s="88"/>
      <c r="E85" s="88"/>
      <c r="L85" s="88"/>
    </row>
    <row r="86" spans="2:12" ht="12.75" customHeight="1" x14ac:dyDescent="0.3">
      <c r="B86" s="88"/>
      <c r="C86" s="88"/>
      <c r="D86" s="88"/>
      <c r="E86" s="88"/>
      <c r="L86" s="88"/>
    </row>
    <row r="87" spans="2:12" ht="12.75" customHeight="1" x14ac:dyDescent="0.3">
      <c r="B87" s="88"/>
      <c r="C87" s="88"/>
      <c r="D87" s="88"/>
      <c r="E87" s="88"/>
      <c r="L87" s="88"/>
    </row>
    <row r="88" spans="2:12" ht="12.75" customHeight="1" x14ac:dyDescent="0.3">
      <c r="B88" s="88"/>
      <c r="C88" s="88"/>
      <c r="D88" s="88"/>
      <c r="E88" s="88"/>
      <c r="L88" s="88"/>
    </row>
    <row r="89" spans="2:12" ht="12.75" customHeight="1" x14ac:dyDescent="0.3">
      <c r="B89" s="88"/>
      <c r="C89" s="88"/>
      <c r="D89" s="88"/>
      <c r="E89" s="88"/>
      <c r="L89" s="88"/>
    </row>
    <row r="90" spans="2:12" ht="12.75" customHeight="1" x14ac:dyDescent="0.3">
      <c r="B90" s="88"/>
      <c r="C90" s="88"/>
      <c r="D90" s="88"/>
      <c r="E90" s="88"/>
      <c r="L90" s="88"/>
    </row>
    <row r="91" spans="2:12" ht="12.75" customHeight="1" x14ac:dyDescent="0.3">
      <c r="B91" s="88"/>
      <c r="C91" s="88"/>
      <c r="D91" s="88"/>
      <c r="E91" s="88"/>
      <c r="L91" s="88"/>
    </row>
    <row r="92" spans="2:12" ht="12.75" customHeight="1" x14ac:dyDescent="0.3">
      <c r="B92" s="88"/>
      <c r="C92" s="88"/>
      <c r="D92" s="88"/>
      <c r="E92" s="88"/>
      <c r="L92" s="88"/>
    </row>
    <row r="93" spans="2:12" ht="12.75" customHeight="1" x14ac:dyDescent="0.3">
      <c r="B93" s="88"/>
      <c r="C93" s="88"/>
      <c r="D93" s="88"/>
      <c r="E93" s="88"/>
      <c r="L93" s="88"/>
    </row>
    <row r="94" spans="2:12" ht="12.75" customHeight="1" x14ac:dyDescent="0.3">
      <c r="B94" s="88"/>
      <c r="C94" s="88"/>
      <c r="D94" s="88"/>
      <c r="E94" s="88"/>
      <c r="L94" s="88"/>
    </row>
    <row r="95" spans="2:12" ht="12.75" customHeight="1" x14ac:dyDescent="0.3">
      <c r="B95" s="88"/>
      <c r="C95" s="88"/>
      <c r="D95" s="88"/>
      <c r="E95" s="88"/>
      <c r="L95" s="88"/>
    </row>
    <row r="96" spans="2:12" ht="12.75" customHeight="1" x14ac:dyDescent="0.3">
      <c r="B96" s="88"/>
      <c r="C96" s="88"/>
      <c r="D96" s="88"/>
      <c r="E96" s="88"/>
      <c r="L96" s="88"/>
    </row>
    <row r="97" spans="2:12" ht="12.75" customHeight="1" x14ac:dyDescent="0.3">
      <c r="B97" s="88"/>
      <c r="C97" s="88"/>
      <c r="D97" s="88"/>
      <c r="E97" s="88"/>
      <c r="L97" s="88"/>
    </row>
    <row r="98" spans="2:12" ht="12.75" customHeight="1" x14ac:dyDescent="0.3">
      <c r="B98" s="88"/>
      <c r="C98" s="88"/>
      <c r="D98" s="88"/>
      <c r="E98" s="88"/>
      <c r="L98" s="88"/>
    </row>
    <row r="99" spans="2:12" ht="12.75" customHeight="1" x14ac:dyDescent="0.3">
      <c r="B99" s="88"/>
      <c r="C99" s="88"/>
      <c r="D99" s="88"/>
      <c r="E99" s="88"/>
      <c r="L99" s="88"/>
    </row>
    <row r="100" spans="2:12" ht="12.75" customHeight="1" x14ac:dyDescent="0.3">
      <c r="B100" s="88"/>
      <c r="C100" s="88"/>
      <c r="D100" s="88"/>
      <c r="E100" s="88"/>
      <c r="L100" s="88"/>
    </row>
    <row r="101" spans="2:12" ht="12.75" customHeight="1" x14ac:dyDescent="0.3">
      <c r="B101" s="88"/>
      <c r="C101" s="88"/>
      <c r="D101" s="88"/>
      <c r="E101" s="88"/>
      <c r="L101" s="88"/>
    </row>
    <row r="102" spans="2:12" ht="12.75" customHeight="1" x14ac:dyDescent="0.3">
      <c r="B102" s="88"/>
      <c r="C102" s="88"/>
      <c r="D102" s="88"/>
      <c r="E102" s="88"/>
      <c r="L102" s="88"/>
    </row>
    <row r="103" spans="2:12" ht="12.75" customHeight="1" x14ac:dyDescent="0.3">
      <c r="B103" s="88"/>
      <c r="C103" s="88"/>
      <c r="D103" s="88"/>
      <c r="E103" s="88"/>
      <c r="L103" s="88"/>
    </row>
    <row r="104" spans="2:12" ht="12.75" customHeight="1" x14ac:dyDescent="0.3">
      <c r="B104" s="88"/>
      <c r="C104" s="88"/>
      <c r="D104" s="88"/>
      <c r="E104" s="88"/>
      <c r="L104" s="88"/>
    </row>
    <row r="105" spans="2:12" ht="12.75" customHeight="1" x14ac:dyDescent="0.3">
      <c r="B105" s="88"/>
      <c r="C105" s="88"/>
      <c r="D105" s="88"/>
      <c r="E105" s="88"/>
      <c r="L105" s="88"/>
    </row>
    <row r="106" spans="2:12" ht="12.75" customHeight="1" x14ac:dyDescent="0.3">
      <c r="B106" s="88"/>
      <c r="C106" s="88"/>
      <c r="D106" s="88"/>
      <c r="E106" s="88"/>
      <c r="L106" s="88"/>
    </row>
    <row r="107" spans="2:12" ht="12.75" customHeight="1" x14ac:dyDescent="0.3">
      <c r="B107" s="88"/>
      <c r="C107" s="88"/>
      <c r="D107" s="88"/>
      <c r="E107" s="88"/>
      <c r="L107" s="88"/>
    </row>
    <row r="108" spans="2:12" ht="12.75" customHeight="1" x14ac:dyDescent="0.3">
      <c r="B108" s="88"/>
      <c r="C108" s="88"/>
      <c r="D108" s="88"/>
      <c r="E108" s="88"/>
      <c r="L108" s="88"/>
    </row>
    <row r="109" spans="2:12" ht="12.75" customHeight="1" x14ac:dyDescent="0.3">
      <c r="B109" s="88"/>
      <c r="C109" s="88"/>
      <c r="D109" s="88"/>
      <c r="E109" s="88"/>
      <c r="L109" s="88"/>
    </row>
    <row r="110" spans="2:12" ht="12.75" customHeight="1" x14ac:dyDescent="0.3">
      <c r="B110" s="88"/>
      <c r="C110" s="88"/>
      <c r="D110" s="88"/>
      <c r="E110" s="88"/>
      <c r="L110" s="88"/>
    </row>
    <row r="111" spans="2:12" ht="12.75" customHeight="1" x14ac:dyDescent="0.3">
      <c r="B111" s="88"/>
      <c r="C111" s="88"/>
      <c r="D111" s="88"/>
      <c r="E111" s="88"/>
      <c r="L111" s="88"/>
    </row>
    <row r="112" spans="2:12" ht="12.75" customHeight="1" x14ac:dyDescent="0.3">
      <c r="B112" s="88"/>
      <c r="C112" s="88"/>
      <c r="D112" s="88"/>
      <c r="E112" s="88"/>
      <c r="L112" s="88"/>
    </row>
    <row r="113" spans="2:12" ht="12.75" customHeight="1" x14ac:dyDescent="0.3">
      <c r="B113" s="88"/>
      <c r="C113" s="88"/>
      <c r="D113" s="88"/>
      <c r="E113" s="88"/>
      <c r="L113" s="88"/>
    </row>
    <row r="114" spans="2:12" ht="12.75" customHeight="1" x14ac:dyDescent="0.3">
      <c r="B114" s="88"/>
      <c r="C114" s="88"/>
      <c r="D114" s="88"/>
      <c r="E114" s="88"/>
      <c r="L114" s="88"/>
    </row>
    <row r="115" spans="2:12" ht="12.75" customHeight="1" x14ac:dyDescent="0.3">
      <c r="B115" s="88"/>
      <c r="C115" s="88"/>
      <c r="D115" s="88"/>
      <c r="E115" s="88"/>
      <c r="L115" s="88"/>
    </row>
    <row r="116" spans="2:12" ht="12.75" customHeight="1" x14ac:dyDescent="0.3">
      <c r="B116" s="88"/>
      <c r="C116" s="88"/>
      <c r="D116" s="88"/>
      <c r="E116" s="88"/>
      <c r="L116" s="88"/>
    </row>
    <row r="117" spans="2:12" ht="12.75" customHeight="1" x14ac:dyDescent="0.3">
      <c r="B117" s="88"/>
      <c r="C117" s="88"/>
      <c r="D117" s="88"/>
      <c r="E117" s="88"/>
      <c r="L117" s="88"/>
    </row>
    <row r="118" spans="2:12" ht="12.75" customHeight="1" x14ac:dyDescent="0.3">
      <c r="B118" s="88"/>
      <c r="C118" s="88"/>
      <c r="D118" s="88"/>
      <c r="E118" s="88"/>
      <c r="L118" s="88"/>
    </row>
    <row r="119" spans="2:12" ht="12.75" customHeight="1" x14ac:dyDescent="0.3">
      <c r="B119" s="88"/>
      <c r="C119" s="88"/>
      <c r="D119" s="88"/>
      <c r="E119" s="88"/>
      <c r="L119" s="88"/>
    </row>
    <row r="120" spans="2:12" ht="12.75" customHeight="1" x14ac:dyDescent="0.3">
      <c r="B120" s="88"/>
      <c r="C120" s="88"/>
      <c r="D120" s="88"/>
      <c r="E120" s="88"/>
      <c r="L120" s="88"/>
    </row>
    <row r="121" spans="2:12" ht="12.75" customHeight="1" x14ac:dyDescent="0.3">
      <c r="B121" s="88"/>
      <c r="C121" s="88"/>
      <c r="D121" s="88"/>
      <c r="E121" s="88"/>
      <c r="L121" s="88"/>
    </row>
    <row r="122" spans="2:12" ht="12.75" customHeight="1" x14ac:dyDescent="0.3">
      <c r="B122" s="88"/>
      <c r="C122" s="88"/>
      <c r="D122" s="88"/>
      <c r="E122" s="88"/>
      <c r="L122" s="88"/>
    </row>
    <row r="123" spans="2:12" ht="12.75" customHeight="1" x14ac:dyDescent="0.3">
      <c r="B123" s="88"/>
      <c r="C123" s="88"/>
      <c r="D123" s="88"/>
      <c r="E123" s="88"/>
      <c r="L123" s="88"/>
    </row>
    <row r="124" spans="2:12" ht="12.75" customHeight="1" x14ac:dyDescent="0.3">
      <c r="B124" s="88"/>
      <c r="C124" s="88"/>
      <c r="D124" s="88"/>
      <c r="E124" s="88"/>
      <c r="L124" s="88"/>
    </row>
    <row r="125" spans="2:12" ht="12.75" customHeight="1" x14ac:dyDescent="0.3">
      <c r="B125" s="88"/>
      <c r="C125" s="88"/>
      <c r="D125" s="88"/>
      <c r="E125" s="88"/>
      <c r="L125" s="88"/>
    </row>
    <row r="126" spans="2:12" ht="12.75" customHeight="1" x14ac:dyDescent="0.3">
      <c r="B126" s="88"/>
      <c r="C126" s="88"/>
      <c r="D126" s="88"/>
      <c r="E126" s="88"/>
      <c r="L126" s="88"/>
    </row>
    <row r="127" spans="2:12" ht="12.75" customHeight="1" x14ac:dyDescent="0.3">
      <c r="B127" s="88"/>
      <c r="C127" s="88"/>
      <c r="D127" s="88"/>
      <c r="E127" s="88"/>
      <c r="L127" s="88"/>
    </row>
    <row r="128" spans="2:12" ht="12.75" customHeight="1" x14ac:dyDescent="0.3">
      <c r="B128" s="88"/>
      <c r="C128" s="88"/>
      <c r="D128" s="88"/>
      <c r="E128" s="88"/>
      <c r="L128" s="88"/>
    </row>
    <row r="129" spans="2:12" ht="12.75" customHeight="1" x14ac:dyDescent="0.3">
      <c r="B129" s="88"/>
      <c r="C129" s="88"/>
      <c r="D129" s="88"/>
      <c r="E129" s="88"/>
      <c r="L129" s="88"/>
    </row>
    <row r="130" spans="2:12" ht="12.75" customHeight="1" x14ac:dyDescent="0.3">
      <c r="B130" s="88"/>
      <c r="C130" s="88"/>
      <c r="D130" s="88"/>
      <c r="E130" s="88"/>
      <c r="L130" s="88"/>
    </row>
    <row r="131" spans="2:12" ht="12.75" customHeight="1" x14ac:dyDescent="0.3">
      <c r="B131" s="88"/>
      <c r="C131" s="88"/>
      <c r="D131" s="88"/>
      <c r="E131" s="88"/>
      <c r="L131" s="88"/>
    </row>
    <row r="132" spans="2:12" ht="12.75" customHeight="1" x14ac:dyDescent="0.3">
      <c r="B132" s="88"/>
      <c r="C132" s="88"/>
      <c r="D132" s="88"/>
      <c r="E132" s="88"/>
      <c r="L132" s="88"/>
    </row>
    <row r="133" spans="2:12" ht="12.75" customHeight="1" x14ac:dyDescent="0.3">
      <c r="B133" s="88"/>
      <c r="C133" s="88"/>
      <c r="D133" s="88"/>
      <c r="E133" s="88"/>
      <c r="L133" s="88"/>
    </row>
    <row r="134" spans="2:12" ht="12.75" customHeight="1" x14ac:dyDescent="0.3">
      <c r="B134" s="88"/>
      <c r="C134" s="88"/>
      <c r="D134" s="88"/>
      <c r="E134" s="88"/>
      <c r="L134" s="88"/>
    </row>
    <row r="135" spans="2:12" ht="12.75" customHeight="1" x14ac:dyDescent="0.3">
      <c r="B135" s="88"/>
      <c r="C135" s="88"/>
      <c r="D135" s="88"/>
      <c r="E135" s="88"/>
      <c r="L135" s="88"/>
    </row>
    <row r="136" spans="2:12" ht="12.75" customHeight="1" x14ac:dyDescent="0.3">
      <c r="B136" s="88"/>
      <c r="C136" s="88"/>
      <c r="D136" s="88"/>
      <c r="E136" s="88"/>
      <c r="L136" s="88"/>
    </row>
    <row r="137" spans="2:12" ht="12.75" customHeight="1" x14ac:dyDescent="0.3">
      <c r="B137" s="88"/>
      <c r="C137" s="88"/>
      <c r="D137" s="88"/>
      <c r="E137" s="88"/>
      <c r="L137" s="88"/>
    </row>
    <row r="138" spans="2:12" ht="12.75" customHeight="1" x14ac:dyDescent="0.3">
      <c r="B138" s="88"/>
      <c r="C138" s="88"/>
      <c r="D138" s="88"/>
      <c r="E138" s="88"/>
      <c r="L138" s="88"/>
    </row>
    <row r="139" spans="2:12" ht="12.75" customHeight="1" x14ac:dyDescent="0.3">
      <c r="B139" s="88"/>
      <c r="C139" s="88"/>
      <c r="D139" s="88"/>
      <c r="E139" s="88"/>
      <c r="L139" s="88"/>
    </row>
    <row r="140" spans="2:12" ht="12.75" customHeight="1" x14ac:dyDescent="0.3">
      <c r="B140" s="88"/>
      <c r="C140" s="88"/>
      <c r="D140" s="88"/>
      <c r="E140" s="88"/>
      <c r="L140" s="88"/>
    </row>
    <row r="141" spans="2:12" ht="12.75" customHeight="1" x14ac:dyDescent="0.3">
      <c r="B141" s="88"/>
      <c r="C141" s="88"/>
      <c r="D141" s="88"/>
      <c r="E141" s="88"/>
      <c r="L141" s="88"/>
    </row>
    <row r="142" spans="2:12" ht="12.75" customHeight="1" x14ac:dyDescent="0.3">
      <c r="B142" s="88"/>
      <c r="C142" s="88"/>
      <c r="D142" s="88"/>
      <c r="E142" s="88"/>
      <c r="L142" s="88"/>
    </row>
    <row r="143" spans="2:12" ht="12.75" customHeight="1" x14ac:dyDescent="0.3">
      <c r="B143" s="88"/>
      <c r="C143" s="88"/>
      <c r="D143" s="88"/>
      <c r="E143" s="88"/>
      <c r="L143" s="88"/>
    </row>
    <row r="144" spans="2:12" ht="12.75" customHeight="1" x14ac:dyDescent="0.3">
      <c r="B144" s="88"/>
      <c r="C144" s="88"/>
      <c r="D144" s="88"/>
      <c r="E144" s="88"/>
      <c r="L144" s="88"/>
    </row>
    <row r="145" spans="2:12" ht="12.75" customHeight="1" x14ac:dyDescent="0.3">
      <c r="B145" s="88"/>
      <c r="C145" s="88"/>
      <c r="D145" s="88"/>
      <c r="E145" s="88"/>
      <c r="L145" s="88"/>
    </row>
    <row r="146" spans="2:12" ht="12.75" customHeight="1" x14ac:dyDescent="0.3">
      <c r="B146" s="88"/>
      <c r="C146" s="88"/>
      <c r="D146" s="88"/>
      <c r="E146" s="88"/>
      <c r="L146" s="88"/>
    </row>
    <row r="147" spans="2:12" ht="12.75" customHeight="1" x14ac:dyDescent="0.3">
      <c r="B147" s="88"/>
      <c r="C147" s="88"/>
      <c r="D147" s="88"/>
      <c r="E147" s="88"/>
      <c r="L147" s="88"/>
    </row>
    <row r="148" spans="2:12" ht="12.75" customHeight="1" x14ac:dyDescent="0.3">
      <c r="B148" s="88"/>
      <c r="C148" s="88"/>
      <c r="D148" s="88"/>
      <c r="E148" s="88"/>
      <c r="L148" s="88"/>
    </row>
    <row r="149" spans="2:12" ht="12.75" customHeight="1" x14ac:dyDescent="0.3">
      <c r="B149" s="88"/>
      <c r="C149" s="88"/>
      <c r="D149" s="88"/>
      <c r="E149" s="88"/>
      <c r="L149" s="88"/>
    </row>
    <row r="150" spans="2:12" ht="12.75" customHeight="1" x14ac:dyDescent="0.3">
      <c r="B150" s="88"/>
      <c r="C150" s="88"/>
      <c r="D150" s="88"/>
      <c r="E150" s="88"/>
      <c r="L150" s="88"/>
    </row>
    <row r="151" spans="2:12" ht="12.75" customHeight="1" x14ac:dyDescent="0.3">
      <c r="B151" s="88"/>
      <c r="C151" s="88"/>
      <c r="D151" s="88"/>
      <c r="E151" s="88"/>
      <c r="L151" s="88"/>
    </row>
    <row r="152" spans="2:12" ht="12.75" customHeight="1" x14ac:dyDescent="0.3">
      <c r="B152" s="88"/>
      <c r="C152" s="88"/>
      <c r="D152" s="88"/>
      <c r="E152" s="88"/>
      <c r="L152" s="88"/>
    </row>
    <row r="153" spans="2:12" ht="12.75" customHeight="1" x14ac:dyDescent="0.3">
      <c r="B153" s="88"/>
      <c r="C153" s="88"/>
      <c r="D153" s="88"/>
      <c r="E153" s="88"/>
      <c r="L153" s="88"/>
    </row>
    <row r="154" spans="2:12" ht="12.75" customHeight="1" x14ac:dyDescent="0.3">
      <c r="B154" s="88"/>
      <c r="C154" s="88"/>
      <c r="D154" s="88"/>
      <c r="E154" s="88"/>
      <c r="L154" s="88"/>
    </row>
    <row r="155" spans="2:12" ht="12.75" customHeight="1" x14ac:dyDescent="0.3">
      <c r="B155" s="88"/>
      <c r="C155" s="88"/>
      <c r="D155" s="88"/>
      <c r="E155" s="88"/>
      <c r="L155" s="88"/>
    </row>
    <row r="156" spans="2:12" ht="12.75" customHeight="1" x14ac:dyDescent="0.3">
      <c r="B156" s="88"/>
      <c r="C156" s="88"/>
      <c r="D156" s="88"/>
      <c r="E156" s="88"/>
      <c r="L156" s="88"/>
    </row>
    <row r="157" spans="2:12" ht="12.75" customHeight="1" x14ac:dyDescent="0.3">
      <c r="B157" s="88"/>
      <c r="C157" s="88"/>
      <c r="D157" s="88"/>
      <c r="E157" s="88"/>
      <c r="L157" s="88"/>
    </row>
    <row r="158" spans="2:12" ht="12.75" customHeight="1" x14ac:dyDescent="0.3">
      <c r="B158" s="88"/>
      <c r="C158" s="88"/>
      <c r="D158" s="88"/>
      <c r="E158" s="88"/>
      <c r="L158" s="88"/>
    </row>
    <row r="159" spans="2:12" ht="12.75" customHeight="1" x14ac:dyDescent="0.3">
      <c r="B159" s="88"/>
      <c r="C159" s="88"/>
      <c r="D159" s="88"/>
      <c r="E159" s="88"/>
      <c r="L159" s="88"/>
    </row>
    <row r="160" spans="2:12" ht="12.75" customHeight="1" x14ac:dyDescent="0.3">
      <c r="B160" s="88"/>
      <c r="C160" s="88"/>
      <c r="D160" s="88"/>
      <c r="E160" s="88"/>
      <c r="L160" s="88"/>
    </row>
    <row r="161" spans="2:12" ht="12.75" customHeight="1" x14ac:dyDescent="0.3">
      <c r="B161" s="88"/>
      <c r="C161" s="88"/>
      <c r="D161" s="88"/>
      <c r="E161" s="88"/>
      <c r="L161" s="88"/>
    </row>
    <row r="162" spans="2:12" ht="12.75" customHeight="1" x14ac:dyDescent="0.3">
      <c r="B162" s="88"/>
      <c r="C162" s="88"/>
      <c r="D162" s="88"/>
      <c r="E162" s="88"/>
      <c r="L162" s="88"/>
    </row>
    <row r="163" spans="2:12" ht="12.75" customHeight="1" x14ac:dyDescent="0.3">
      <c r="B163" s="88"/>
      <c r="C163" s="88"/>
      <c r="D163" s="88"/>
      <c r="E163" s="88"/>
      <c r="L163" s="88"/>
    </row>
    <row r="164" spans="2:12" ht="12.75" customHeight="1" x14ac:dyDescent="0.3">
      <c r="B164" s="88"/>
      <c r="C164" s="88"/>
      <c r="D164" s="88"/>
      <c r="E164" s="88"/>
      <c r="L164" s="88"/>
    </row>
    <row r="165" spans="2:12" ht="12.75" customHeight="1" x14ac:dyDescent="0.3">
      <c r="B165" s="88"/>
      <c r="C165" s="88"/>
      <c r="D165" s="88"/>
      <c r="E165" s="88"/>
      <c r="L165" s="88"/>
    </row>
    <row r="166" spans="2:12" ht="12.75" customHeight="1" x14ac:dyDescent="0.3">
      <c r="B166" s="88"/>
      <c r="C166" s="88"/>
      <c r="D166" s="88"/>
      <c r="E166" s="88"/>
      <c r="L166" s="88"/>
    </row>
    <row r="167" spans="2:12" ht="12.75" customHeight="1" x14ac:dyDescent="0.3">
      <c r="B167" s="88"/>
      <c r="C167" s="88"/>
      <c r="D167" s="88"/>
      <c r="E167" s="88"/>
      <c r="L167" s="88"/>
    </row>
    <row r="168" spans="2:12" ht="12.75" customHeight="1" x14ac:dyDescent="0.3">
      <c r="B168" s="88"/>
      <c r="C168" s="88"/>
      <c r="D168" s="88"/>
      <c r="E168" s="88"/>
      <c r="L168" s="88"/>
    </row>
    <row r="169" spans="2:12" ht="12.75" customHeight="1" x14ac:dyDescent="0.3">
      <c r="B169" s="88"/>
      <c r="C169" s="88"/>
      <c r="D169" s="88"/>
      <c r="E169" s="88"/>
      <c r="L169" s="88"/>
    </row>
    <row r="170" spans="2:12" ht="12.75" customHeight="1" x14ac:dyDescent="0.3">
      <c r="B170" s="88"/>
      <c r="C170" s="88"/>
      <c r="D170" s="88"/>
      <c r="E170" s="88"/>
      <c r="L170" s="88"/>
    </row>
    <row r="171" spans="2:12" ht="12.75" customHeight="1" x14ac:dyDescent="0.3">
      <c r="B171" s="88"/>
      <c r="C171" s="88"/>
      <c r="D171" s="88"/>
      <c r="E171" s="88"/>
      <c r="L171" s="88"/>
    </row>
    <row r="172" spans="2:12" ht="12.75" customHeight="1" x14ac:dyDescent="0.3">
      <c r="B172" s="88"/>
      <c r="C172" s="88"/>
      <c r="D172" s="88"/>
      <c r="E172" s="88"/>
      <c r="L172" s="88"/>
    </row>
    <row r="173" spans="2:12" ht="12.75" customHeight="1" x14ac:dyDescent="0.3">
      <c r="B173" s="88"/>
      <c r="C173" s="88"/>
      <c r="D173" s="88"/>
      <c r="E173" s="88"/>
      <c r="L173" s="88"/>
    </row>
    <row r="174" spans="2:12" ht="12.75" customHeight="1" x14ac:dyDescent="0.3">
      <c r="B174" s="88"/>
      <c r="C174" s="88"/>
      <c r="D174" s="88"/>
      <c r="E174" s="88"/>
      <c r="L174" s="88"/>
    </row>
    <row r="175" spans="2:12" ht="12.75" customHeight="1" x14ac:dyDescent="0.3">
      <c r="B175" s="88"/>
      <c r="C175" s="88"/>
      <c r="D175" s="88"/>
      <c r="E175" s="88"/>
      <c r="L175" s="88"/>
    </row>
    <row r="176" spans="2:12" ht="12.75" customHeight="1" x14ac:dyDescent="0.3">
      <c r="B176" s="88"/>
      <c r="C176" s="88"/>
      <c r="D176" s="88"/>
      <c r="E176" s="88"/>
      <c r="L176" s="88"/>
    </row>
    <row r="177" spans="2:12" ht="12.75" customHeight="1" x14ac:dyDescent="0.3">
      <c r="B177" s="88"/>
      <c r="C177" s="88"/>
      <c r="D177" s="88"/>
      <c r="E177" s="88"/>
      <c r="L177" s="88"/>
    </row>
    <row r="178" spans="2:12" ht="12.75" customHeight="1" x14ac:dyDescent="0.3">
      <c r="B178" s="88"/>
      <c r="C178" s="88"/>
      <c r="D178" s="88"/>
      <c r="E178" s="88"/>
      <c r="L178" s="88"/>
    </row>
    <row r="179" spans="2:12" ht="12.75" customHeight="1" x14ac:dyDescent="0.3">
      <c r="B179" s="88"/>
      <c r="C179" s="88"/>
      <c r="D179" s="88"/>
      <c r="E179" s="88"/>
      <c r="L179" s="88"/>
    </row>
    <row r="180" spans="2:12" ht="12.75" customHeight="1" x14ac:dyDescent="0.3">
      <c r="B180" s="88"/>
      <c r="C180" s="88"/>
      <c r="D180" s="88"/>
      <c r="E180" s="88"/>
      <c r="L180" s="88"/>
    </row>
    <row r="181" spans="2:12" ht="12.75" customHeight="1" x14ac:dyDescent="0.3">
      <c r="B181" s="88"/>
      <c r="C181" s="88"/>
      <c r="D181" s="88"/>
      <c r="E181" s="88"/>
      <c r="L181" s="88"/>
    </row>
    <row r="182" spans="2:12" ht="12.75" customHeight="1" x14ac:dyDescent="0.3">
      <c r="B182" s="88"/>
      <c r="C182" s="88"/>
      <c r="D182" s="88"/>
      <c r="E182" s="88"/>
      <c r="L182" s="88"/>
    </row>
    <row r="183" spans="2:12" ht="12.75" customHeight="1" x14ac:dyDescent="0.3">
      <c r="B183" s="88"/>
      <c r="C183" s="88"/>
      <c r="D183" s="88"/>
      <c r="E183" s="88"/>
      <c r="L183" s="88"/>
    </row>
    <row r="184" spans="2:12" ht="12.75" customHeight="1" x14ac:dyDescent="0.3">
      <c r="B184" s="88"/>
      <c r="C184" s="88"/>
      <c r="D184" s="88"/>
      <c r="E184" s="88"/>
      <c r="L184" s="88"/>
    </row>
    <row r="185" spans="2:12" ht="12.75" customHeight="1" x14ac:dyDescent="0.3">
      <c r="B185" s="88"/>
      <c r="C185" s="88"/>
      <c r="D185" s="88"/>
      <c r="E185" s="88"/>
      <c r="L185" s="88"/>
    </row>
    <row r="186" spans="2:12" ht="12.75" customHeight="1" x14ac:dyDescent="0.3">
      <c r="B186" s="88"/>
      <c r="C186" s="88"/>
      <c r="D186" s="88"/>
      <c r="E186" s="88"/>
      <c r="L186" s="88"/>
    </row>
    <row r="187" spans="2:12" ht="12.75" customHeight="1" x14ac:dyDescent="0.3">
      <c r="B187" s="88"/>
      <c r="C187" s="88"/>
      <c r="D187" s="88"/>
      <c r="E187" s="88"/>
      <c r="L187" s="88"/>
    </row>
    <row r="188" spans="2:12" ht="12.75" customHeight="1" x14ac:dyDescent="0.3">
      <c r="B188" s="88"/>
      <c r="C188" s="88"/>
      <c r="D188" s="88"/>
      <c r="E188" s="88"/>
      <c r="L188" s="88"/>
    </row>
    <row r="189" spans="2:12" ht="12.75" customHeight="1" x14ac:dyDescent="0.3">
      <c r="B189" s="88"/>
      <c r="C189" s="88"/>
      <c r="D189" s="88"/>
      <c r="E189" s="88"/>
      <c r="L189" s="88"/>
    </row>
    <row r="190" spans="2:12" ht="12.75" customHeight="1" x14ac:dyDescent="0.3">
      <c r="B190" s="88"/>
      <c r="C190" s="88"/>
      <c r="D190" s="88"/>
      <c r="E190" s="88"/>
      <c r="L190" s="88"/>
    </row>
    <row r="191" spans="2:12" ht="12.75" customHeight="1" x14ac:dyDescent="0.3">
      <c r="B191" s="88"/>
      <c r="C191" s="88"/>
      <c r="D191" s="88"/>
      <c r="E191" s="88"/>
      <c r="L191" s="88"/>
    </row>
    <row r="192" spans="2:12" ht="12.75" customHeight="1" x14ac:dyDescent="0.3">
      <c r="B192" s="88"/>
      <c r="C192" s="88"/>
      <c r="D192" s="88"/>
      <c r="E192" s="88"/>
      <c r="L192" s="88"/>
    </row>
    <row r="193" spans="2:12" ht="12.75" customHeight="1" x14ac:dyDescent="0.3">
      <c r="B193" s="88"/>
      <c r="C193" s="88"/>
      <c r="D193" s="88"/>
      <c r="E193" s="88"/>
      <c r="L193" s="88"/>
    </row>
    <row r="194" spans="2:12" ht="12.75" customHeight="1" x14ac:dyDescent="0.3">
      <c r="B194" s="88"/>
      <c r="C194" s="88"/>
      <c r="D194" s="88"/>
      <c r="E194" s="88"/>
      <c r="L194" s="88"/>
    </row>
    <row r="195" spans="2:12" ht="12.75" customHeight="1" x14ac:dyDescent="0.3">
      <c r="B195" s="88"/>
      <c r="C195" s="88"/>
      <c r="D195" s="88"/>
      <c r="E195" s="88"/>
      <c r="L195" s="88"/>
    </row>
    <row r="196" spans="2:12" ht="12.75" customHeight="1" x14ac:dyDescent="0.3">
      <c r="B196" s="88"/>
      <c r="C196" s="88"/>
      <c r="D196" s="88"/>
      <c r="E196" s="88"/>
      <c r="L196" s="88"/>
    </row>
    <row r="197" spans="2:12" ht="12.75" customHeight="1" x14ac:dyDescent="0.3">
      <c r="B197" s="88"/>
      <c r="C197" s="88"/>
      <c r="D197" s="88"/>
      <c r="E197" s="88"/>
      <c r="L197" s="88"/>
    </row>
    <row r="198" spans="2:12" ht="12.75" customHeight="1" x14ac:dyDescent="0.3">
      <c r="B198" s="88"/>
      <c r="C198" s="88"/>
      <c r="D198" s="88"/>
      <c r="E198" s="88"/>
      <c r="L198" s="88"/>
    </row>
    <row r="199" spans="2:12" ht="12.75" customHeight="1" x14ac:dyDescent="0.3">
      <c r="B199" s="88"/>
      <c r="C199" s="88"/>
      <c r="D199" s="88"/>
      <c r="E199" s="88"/>
      <c r="L199" s="88"/>
    </row>
    <row r="200" spans="2:12" ht="12.75" customHeight="1" x14ac:dyDescent="0.3">
      <c r="B200" s="88"/>
      <c r="C200" s="88"/>
      <c r="D200" s="88"/>
      <c r="E200" s="88"/>
      <c r="L200" s="88"/>
    </row>
    <row r="201" spans="2:12" ht="12.75" customHeight="1" x14ac:dyDescent="0.3">
      <c r="B201" s="88"/>
      <c r="C201" s="88"/>
      <c r="D201" s="88"/>
      <c r="E201" s="88"/>
      <c r="L201" s="88"/>
    </row>
    <row r="202" spans="2:12" ht="12.75" customHeight="1" x14ac:dyDescent="0.3">
      <c r="B202" s="88"/>
      <c r="C202" s="88"/>
      <c r="D202" s="88"/>
      <c r="E202" s="88"/>
      <c r="L202" s="88"/>
    </row>
    <row r="203" spans="2:12" ht="12.75" customHeight="1" x14ac:dyDescent="0.3">
      <c r="B203" s="88"/>
      <c r="C203" s="88"/>
      <c r="D203" s="88"/>
      <c r="E203" s="88"/>
      <c r="L203" s="88"/>
    </row>
    <row r="204" spans="2:12" ht="12.75" customHeight="1" x14ac:dyDescent="0.3">
      <c r="B204" s="88"/>
      <c r="C204" s="88"/>
      <c r="D204" s="88"/>
      <c r="E204" s="88"/>
      <c r="L204" s="88"/>
    </row>
    <row r="205" spans="2:12" ht="12.75" customHeight="1" x14ac:dyDescent="0.3">
      <c r="B205" s="88"/>
      <c r="C205" s="88"/>
      <c r="D205" s="88"/>
      <c r="E205" s="88"/>
      <c r="L205" s="88"/>
    </row>
    <row r="206" spans="2:12" ht="12.75" customHeight="1" x14ac:dyDescent="0.3">
      <c r="B206" s="88"/>
      <c r="C206" s="88"/>
      <c r="D206" s="88"/>
      <c r="E206" s="88"/>
      <c r="L206" s="88"/>
    </row>
    <row r="207" spans="2:12" ht="12.75" customHeight="1" x14ac:dyDescent="0.3">
      <c r="B207" s="88"/>
      <c r="C207" s="88"/>
      <c r="D207" s="88"/>
      <c r="E207" s="88"/>
      <c r="L207" s="88"/>
    </row>
    <row r="208" spans="2:12" ht="12.75" customHeight="1" x14ac:dyDescent="0.3">
      <c r="B208" s="88"/>
      <c r="C208" s="88"/>
      <c r="D208" s="88"/>
      <c r="E208" s="88"/>
      <c r="L208" s="88"/>
    </row>
    <row r="209" spans="2:12" ht="12.75" customHeight="1" x14ac:dyDescent="0.3">
      <c r="B209" s="88"/>
      <c r="C209" s="88"/>
      <c r="D209" s="88"/>
      <c r="E209" s="88"/>
      <c r="L209" s="88"/>
    </row>
    <row r="210" spans="2:12" ht="12.75" customHeight="1" x14ac:dyDescent="0.3">
      <c r="B210" s="88"/>
      <c r="C210" s="88"/>
      <c r="D210" s="88"/>
      <c r="E210" s="88"/>
      <c r="L210" s="88"/>
    </row>
    <row r="211" spans="2:12" ht="12.75" customHeight="1" x14ac:dyDescent="0.3">
      <c r="B211" s="88"/>
      <c r="C211" s="88"/>
      <c r="D211" s="88"/>
      <c r="E211" s="88"/>
      <c r="L211" s="88"/>
    </row>
    <row r="212" spans="2:12" ht="12.75" customHeight="1" x14ac:dyDescent="0.3">
      <c r="B212" s="88"/>
      <c r="C212" s="88"/>
      <c r="D212" s="88"/>
      <c r="E212" s="88"/>
      <c r="L212" s="88"/>
    </row>
    <row r="213" spans="2:12" ht="12.75" customHeight="1" x14ac:dyDescent="0.3">
      <c r="B213" s="88"/>
      <c r="C213" s="88"/>
      <c r="D213" s="88"/>
      <c r="E213" s="88"/>
      <c r="L213" s="88"/>
    </row>
    <row r="214" spans="2:12" ht="12.75" customHeight="1" x14ac:dyDescent="0.3">
      <c r="B214" s="88"/>
      <c r="C214" s="88"/>
      <c r="D214" s="88"/>
      <c r="E214" s="88"/>
      <c r="L214" s="88"/>
    </row>
    <row r="215" spans="2:12" ht="12.75" customHeight="1" x14ac:dyDescent="0.3">
      <c r="B215" s="88"/>
      <c r="C215" s="88"/>
      <c r="D215" s="88"/>
      <c r="E215" s="88"/>
      <c r="L215" s="88"/>
    </row>
    <row r="216" spans="2:12" ht="12.75" customHeight="1" x14ac:dyDescent="0.3">
      <c r="B216" s="88"/>
      <c r="C216" s="88"/>
      <c r="D216" s="88"/>
      <c r="E216" s="88"/>
      <c r="L216" s="88"/>
    </row>
    <row r="217" spans="2:12" ht="12.75" customHeight="1" x14ac:dyDescent="0.3">
      <c r="B217" s="88"/>
      <c r="C217" s="88"/>
      <c r="D217" s="88"/>
      <c r="E217" s="88"/>
      <c r="L217" s="88"/>
    </row>
    <row r="218" spans="2:12" ht="12.75" customHeight="1" x14ac:dyDescent="0.3">
      <c r="B218" s="88"/>
      <c r="C218" s="88"/>
      <c r="D218" s="88"/>
      <c r="E218" s="88"/>
      <c r="L218" s="88"/>
    </row>
    <row r="219" spans="2:12" ht="12.75" customHeight="1" x14ac:dyDescent="0.3">
      <c r="B219" s="88"/>
      <c r="C219" s="88"/>
      <c r="D219" s="88"/>
      <c r="E219" s="88"/>
      <c r="L219" s="88"/>
    </row>
    <row r="220" spans="2:12" ht="12.75" customHeight="1" x14ac:dyDescent="0.3">
      <c r="B220" s="88"/>
      <c r="C220" s="88"/>
      <c r="D220" s="88"/>
      <c r="E220" s="88"/>
      <c r="L220" s="88"/>
    </row>
    <row r="221" spans="2:12" ht="12.75" customHeight="1" x14ac:dyDescent="0.3">
      <c r="B221" s="88"/>
      <c r="C221" s="88"/>
      <c r="D221" s="88"/>
      <c r="E221" s="88"/>
      <c r="L221" s="88"/>
    </row>
    <row r="222" spans="2:12" ht="12.75" customHeight="1" x14ac:dyDescent="0.3">
      <c r="B222" s="88"/>
      <c r="C222" s="88"/>
      <c r="D222" s="88"/>
      <c r="E222" s="88"/>
      <c r="L222" s="88"/>
    </row>
    <row r="223" spans="2:12" ht="12.75" customHeight="1" x14ac:dyDescent="0.3">
      <c r="B223" s="88"/>
      <c r="C223" s="88"/>
      <c r="D223" s="88"/>
      <c r="E223" s="88"/>
      <c r="L223" s="88"/>
    </row>
    <row r="224" spans="2:12" ht="12.75" customHeight="1" x14ac:dyDescent="0.3">
      <c r="B224" s="88"/>
      <c r="C224" s="88"/>
      <c r="D224" s="88"/>
      <c r="E224" s="88"/>
      <c r="L224" s="88"/>
    </row>
    <row r="225" spans="2:12" ht="12.75" customHeight="1" x14ac:dyDescent="0.3">
      <c r="B225" s="88"/>
      <c r="C225" s="88"/>
      <c r="D225" s="88"/>
      <c r="E225" s="88"/>
      <c r="L225" s="88"/>
    </row>
    <row r="226" spans="2:12" ht="12.75" customHeight="1" x14ac:dyDescent="0.3">
      <c r="B226" s="88"/>
      <c r="C226" s="88"/>
      <c r="D226" s="88"/>
      <c r="E226" s="88"/>
      <c r="L226" s="88"/>
    </row>
    <row r="227" spans="2:12" ht="12.75" customHeight="1" x14ac:dyDescent="0.3">
      <c r="B227" s="88"/>
      <c r="C227" s="88"/>
      <c r="D227" s="88"/>
      <c r="E227" s="88"/>
      <c r="L227" s="88"/>
    </row>
    <row r="228" spans="2:12" ht="12.75" customHeight="1" x14ac:dyDescent="0.3">
      <c r="B228" s="88"/>
      <c r="C228" s="88"/>
      <c r="D228" s="88"/>
      <c r="E228" s="88"/>
      <c r="L228" s="88"/>
    </row>
    <row r="229" spans="2:12" ht="12.75" customHeight="1" x14ac:dyDescent="0.3">
      <c r="B229" s="88"/>
      <c r="C229" s="88"/>
      <c r="D229" s="88"/>
      <c r="E229" s="88"/>
      <c r="L229" s="88"/>
    </row>
    <row r="230" spans="2:12" ht="12.75" customHeight="1" x14ac:dyDescent="0.3">
      <c r="B230" s="88"/>
      <c r="C230" s="88"/>
      <c r="D230" s="88"/>
      <c r="E230" s="88"/>
      <c r="L230" s="88"/>
    </row>
    <row r="231" spans="2:12" ht="12.75" customHeight="1" x14ac:dyDescent="0.3">
      <c r="B231" s="88"/>
      <c r="C231" s="88"/>
      <c r="D231" s="88"/>
      <c r="E231" s="88"/>
      <c r="L231" s="88"/>
    </row>
    <row r="232" spans="2:12" ht="12.75" customHeight="1" x14ac:dyDescent="0.3">
      <c r="B232" s="88"/>
      <c r="C232" s="88"/>
      <c r="D232" s="88"/>
      <c r="E232" s="88"/>
      <c r="L232" s="88"/>
    </row>
    <row r="233" spans="2:12" ht="12.75" customHeight="1" x14ac:dyDescent="0.3">
      <c r="B233" s="88"/>
      <c r="C233" s="88"/>
      <c r="D233" s="88"/>
      <c r="E233" s="88"/>
      <c r="L233" s="88"/>
    </row>
    <row r="234" spans="2:12" ht="12.75" customHeight="1" x14ac:dyDescent="0.3">
      <c r="B234" s="88"/>
      <c r="C234" s="88"/>
      <c r="D234" s="88"/>
      <c r="E234" s="88"/>
      <c r="L234" s="88"/>
    </row>
    <row r="235" spans="2:12" ht="12.75" customHeight="1" x14ac:dyDescent="0.3">
      <c r="B235" s="88"/>
      <c r="C235" s="88"/>
      <c r="D235" s="88"/>
      <c r="E235" s="88"/>
      <c r="L235" s="88"/>
    </row>
    <row r="236" spans="2:12" ht="12.75" customHeight="1" x14ac:dyDescent="0.3">
      <c r="B236" s="88"/>
      <c r="C236" s="88"/>
      <c r="D236" s="88"/>
      <c r="E236" s="88"/>
      <c r="L236" s="88"/>
    </row>
    <row r="237" spans="2:12" ht="12.75" customHeight="1" x14ac:dyDescent="0.3">
      <c r="B237" s="88"/>
      <c r="C237" s="88"/>
      <c r="D237" s="88"/>
      <c r="E237" s="88"/>
      <c r="L237" s="88"/>
    </row>
    <row r="238" spans="2:12" ht="12.75" customHeight="1" x14ac:dyDescent="0.3">
      <c r="B238" s="88"/>
      <c r="C238" s="88"/>
      <c r="D238" s="88"/>
      <c r="E238" s="88"/>
      <c r="L238" s="88"/>
    </row>
    <row r="239" spans="2:12" ht="12.75" customHeight="1" x14ac:dyDescent="0.3">
      <c r="B239" s="88"/>
      <c r="C239" s="88"/>
      <c r="D239" s="88"/>
      <c r="E239" s="88"/>
      <c r="L239" s="88"/>
    </row>
    <row r="240" spans="2:12" ht="12.75" customHeight="1" x14ac:dyDescent="0.3">
      <c r="B240" s="88"/>
      <c r="C240" s="88"/>
      <c r="D240" s="88"/>
      <c r="E240" s="88"/>
      <c r="L240" s="88"/>
    </row>
    <row r="241" spans="2:12" ht="12.75" customHeight="1" x14ac:dyDescent="0.3">
      <c r="B241" s="88"/>
      <c r="C241" s="88"/>
      <c r="D241" s="88"/>
      <c r="E241" s="88"/>
      <c r="L241" s="88"/>
    </row>
    <row r="242" spans="2:12" ht="12.75" customHeight="1" x14ac:dyDescent="0.3">
      <c r="B242" s="88"/>
      <c r="C242" s="88"/>
      <c r="D242" s="88"/>
      <c r="E242" s="88"/>
      <c r="L242" s="88"/>
    </row>
    <row r="243" spans="2:12" ht="12.75" customHeight="1" x14ac:dyDescent="0.3">
      <c r="B243" s="88"/>
      <c r="C243" s="88"/>
      <c r="D243" s="88"/>
      <c r="E243" s="88"/>
      <c r="L243" s="88"/>
    </row>
    <row r="244" spans="2:12" ht="12.75" customHeight="1" x14ac:dyDescent="0.3">
      <c r="B244" s="88"/>
      <c r="C244" s="88"/>
      <c r="D244" s="88"/>
      <c r="E244" s="88"/>
      <c r="L244" s="88"/>
    </row>
    <row r="245" spans="2:12" ht="12.75" customHeight="1" x14ac:dyDescent="0.3">
      <c r="B245" s="88"/>
      <c r="C245" s="88"/>
      <c r="D245" s="88"/>
      <c r="E245" s="88"/>
      <c r="L245" s="88"/>
    </row>
    <row r="246" spans="2:12" ht="12.75" customHeight="1" x14ac:dyDescent="0.3">
      <c r="B246" s="88"/>
      <c r="C246" s="88"/>
      <c r="D246" s="88"/>
      <c r="E246" s="88"/>
      <c r="L246" s="88"/>
    </row>
    <row r="247" spans="2:12" ht="12.75" customHeight="1" x14ac:dyDescent="0.3">
      <c r="B247" s="88"/>
      <c r="C247" s="88"/>
      <c r="D247" s="88"/>
      <c r="E247" s="88"/>
      <c r="L247" s="88"/>
    </row>
    <row r="248" spans="2:12" ht="12.75" customHeight="1" x14ac:dyDescent="0.3">
      <c r="B248" s="88"/>
      <c r="C248" s="88"/>
      <c r="D248" s="88"/>
      <c r="E248" s="88"/>
      <c r="L248" s="88"/>
    </row>
    <row r="249" spans="2:12" ht="12.75" customHeight="1" x14ac:dyDescent="0.3">
      <c r="B249" s="88"/>
      <c r="C249" s="88"/>
      <c r="D249" s="88"/>
      <c r="E249" s="88"/>
      <c r="L249" s="88"/>
    </row>
    <row r="250" spans="2:12" ht="12.75" customHeight="1" x14ac:dyDescent="0.3">
      <c r="B250" s="88"/>
      <c r="C250" s="88"/>
      <c r="D250" s="88"/>
      <c r="E250" s="88"/>
      <c r="L250" s="88"/>
    </row>
    <row r="251" spans="2:12" ht="12.75" customHeight="1" x14ac:dyDescent="0.3">
      <c r="B251" s="88"/>
      <c r="C251" s="88"/>
      <c r="D251" s="88"/>
      <c r="E251" s="88"/>
      <c r="L251" s="88"/>
    </row>
    <row r="252" spans="2:12" ht="12.75" customHeight="1" x14ac:dyDescent="0.3">
      <c r="B252" s="88"/>
      <c r="C252" s="88"/>
      <c r="D252" s="88"/>
      <c r="E252" s="88"/>
      <c r="L252" s="88"/>
    </row>
    <row r="253" spans="2:12" ht="12.75" customHeight="1" x14ac:dyDescent="0.3">
      <c r="B253" s="88"/>
      <c r="C253" s="88"/>
      <c r="D253" s="88"/>
      <c r="E253" s="88"/>
      <c r="L253" s="88"/>
    </row>
    <row r="254" spans="2:12" ht="12.75" customHeight="1" x14ac:dyDescent="0.3">
      <c r="B254" s="88"/>
      <c r="C254" s="88"/>
      <c r="D254" s="88"/>
      <c r="E254" s="88"/>
      <c r="L254" s="88"/>
    </row>
    <row r="255" spans="2:12" ht="12.75" customHeight="1" x14ac:dyDescent="0.3">
      <c r="B255" s="88"/>
      <c r="C255" s="88"/>
      <c r="D255" s="88"/>
      <c r="E255" s="88"/>
      <c r="L255" s="88"/>
    </row>
    <row r="256" spans="2:12" ht="12.75" customHeight="1" x14ac:dyDescent="0.3">
      <c r="B256" s="88"/>
      <c r="C256" s="88"/>
      <c r="D256" s="88"/>
      <c r="E256" s="88"/>
      <c r="L256" s="88"/>
    </row>
    <row r="257" spans="2:12" ht="12.75" customHeight="1" x14ac:dyDescent="0.3">
      <c r="B257" s="88"/>
      <c r="C257" s="88"/>
      <c r="D257" s="88"/>
      <c r="E257" s="88"/>
      <c r="L257" s="88"/>
    </row>
    <row r="258" spans="2:12" ht="12.75" customHeight="1" x14ac:dyDescent="0.3">
      <c r="B258" s="88"/>
      <c r="C258" s="88"/>
      <c r="D258" s="88"/>
      <c r="E258" s="88"/>
      <c r="L258" s="88"/>
    </row>
    <row r="259" spans="2:12" ht="12.75" customHeight="1" x14ac:dyDescent="0.3">
      <c r="B259" s="88"/>
      <c r="C259" s="88"/>
      <c r="D259" s="88"/>
      <c r="E259" s="88"/>
      <c r="L259" s="88"/>
    </row>
    <row r="260" spans="2:12" ht="12.75" customHeight="1" x14ac:dyDescent="0.3">
      <c r="B260" s="88"/>
      <c r="C260" s="88"/>
      <c r="D260" s="88"/>
      <c r="E260" s="88"/>
      <c r="L260" s="88"/>
    </row>
    <row r="261" spans="2:12" ht="12.75" customHeight="1" x14ac:dyDescent="0.3">
      <c r="B261" s="88"/>
      <c r="C261" s="88"/>
      <c r="D261" s="88"/>
      <c r="E261" s="88"/>
      <c r="L261" s="88"/>
    </row>
    <row r="262" spans="2:12" ht="12.75" customHeight="1" x14ac:dyDescent="0.3">
      <c r="B262" s="88"/>
      <c r="C262" s="88"/>
      <c r="D262" s="88"/>
      <c r="E262" s="88"/>
      <c r="L262" s="88"/>
    </row>
    <row r="263" spans="2:12" ht="12.75" customHeight="1" x14ac:dyDescent="0.3">
      <c r="B263" s="88"/>
      <c r="C263" s="88"/>
      <c r="D263" s="88"/>
      <c r="E263" s="88"/>
      <c r="L263" s="88"/>
    </row>
    <row r="264" spans="2:12" ht="12.75" customHeight="1" x14ac:dyDescent="0.3">
      <c r="B264" s="88"/>
      <c r="C264" s="88"/>
      <c r="D264" s="88"/>
      <c r="E264" s="88"/>
      <c r="L264" s="88"/>
    </row>
    <row r="265" spans="2:12" ht="12.75" customHeight="1" x14ac:dyDescent="0.3">
      <c r="B265" s="88"/>
      <c r="C265" s="88"/>
      <c r="D265" s="88"/>
      <c r="E265" s="88"/>
      <c r="L265" s="88"/>
    </row>
    <row r="266" spans="2:12" ht="12.75" customHeight="1" x14ac:dyDescent="0.3">
      <c r="B266" s="88"/>
      <c r="C266" s="88"/>
      <c r="D266" s="88"/>
      <c r="E266" s="88"/>
      <c r="L266" s="88"/>
    </row>
    <row r="267" spans="2:12" ht="12.75" customHeight="1" x14ac:dyDescent="0.3">
      <c r="B267" s="88"/>
      <c r="C267" s="88"/>
      <c r="D267" s="88"/>
      <c r="E267" s="88"/>
      <c r="L267" s="88"/>
    </row>
    <row r="268" spans="2:12" ht="12.75" customHeight="1" x14ac:dyDescent="0.3">
      <c r="B268" s="88"/>
      <c r="C268" s="88"/>
      <c r="D268" s="88"/>
      <c r="E268" s="88"/>
      <c r="L268" s="88"/>
    </row>
    <row r="269" spans="2:12" ht="12.75" customHeight="1" x14ac:dyDescent="0.3">
      <c r="B269" s="88"/>
      <c r="C269" s="88"/>
      <c r="D269" s="88"/>
      <c r="E269" s="88"/>
      <c r="L269" s="88"/>
    </row>
    <row r="270" spans="2:12" ht="12.75" customHeight="1" x14ac:dyDescent="0.3">
      <c r="B270" s="88"/>
      <c r="C270" s="88"/>
      <c r="D270" s="88"/>
      <c r="E270" s="88"/>
      <c r="L270" s="88"/>
    </row>
    <row r="271" spans="2:12" ht="12.75" customHeight="1" x14ac:dyDescent="0.3">
      <c r="B271" s="88"/>
      <c r="C271" s="88"/>
      <c r="D271" s="88"/>
      <c r="E271" s="88"/>
      <c r="L271" s="88"/>
    </row>
    <row r="272" spans="2:12" ht="12.75" customHeight="1" x14ac:dyDescent="0.3">
      <c r="B272" s="88"/>
      <c r="C272" s="88"/>
      <c r="D272" s="88"/>
      <c r="E272" s="88"/>
      <c r="L272" s="88"/>
    </row>
    <row r="273" spans="2:12" ht="12.75" customHeight="1" x14ac:dyDescent="0.3">
      <c r="B273" s="88"/>
      <c r="C273" s="88"/>
      <c r="D273" s="88"/>
      <c r="E273" s="88"/>
      <c r="L273" s="88"/>
    </row>
    <row r="274" spans="2:12" ht="12.75" customHeight="1" x14ac:dyDescent="0.3">
      <c r="B274" s="88"/>
      <c r="C274" s="88"/>
      <c r="D274" s="88"/>
      <c r="E274" s="88"/>
      <c r="L274" s="88"/>
    </row>
    <row r="275" spans="2:12" ht="12.75" customHeight="1" x14ac:dyDescent="0.3">
      <c r="B275" s="88"/>
      <c r="C275" s="88"/>
      <c r="D275" s="88"/>
      <c r="E275" s="88"/>
      <c r="L275" s="88"/>
    </row>
    <row r="276" spans="2:12" ht="12.75" customHeight="1" x14ac:dyDescent="0.3">
      <c r="B276" s="88"/>
      <c r="C276" s="88"/>
      <c r="D276" s="88"/>
      <c r="E276" s="88"/>
      <c r="L276" s="88"/>
    </row>
    <row r="277" spans="2:12" ht="12.75" customHeight="1" x14ac:dyDescent="0.3">
      <c r="B277" s="88"/>
      <c r="C277" s="88"/>
      <c r="D277" s="88"/>
      <c r="E277" s="88"/>
      <c r="L277" s="88"/>
    </row>
    <row r="278" spans="2:12" ht="12.75" customHeight="1" x14ac:dyDescent="0.3">
      <c r="B278" s="88"/>
      <c r="C278" s="88"/>
      <c r="D278" s="88"/>
      <c r="E278" s="88"/>
      <c r="L278" s="88"/>
    </row>
    <row r="279" spans="2:12" ht="12.75" customHeight="1" x14ac:dyDescent="0.3">
      <c r="B279" s="88"/>
      <c r="C279" s="88"/>
      <c r="D279" s="88"/>
      <c r="E279" s="88"/>
      <c r="L279" s="88"/>
    </row>
    <row r="280" spans="2:12" ht="12.75" customHeight="1" x14ac:dyDescent="0.3">
      <c r="B280" s="88"/>
      <c r="C280" s="88"/>
      <c r="D280" s="88"/>
      <c r="E280" s="88"/>
      <c r="L280" s="88"/>
    </row>
    <row r="281" spans="2:12" ht="12.75" customHeight="1" x14ac:dyDescent="0.3">
      <c r="B281" s="88"/>
      <c r="C281" s="88"/>
      <c r="D281" s="88"/>
      <c r="E281" s="88"/>
      <c r="L281" s="88"/>
    </row>
    <row r="282" spans="2:12" ht="12.75" customHeight="1" x14ac:dyDescent="0.3">
      <c r="B282" s="88"/>
      <c r="C282" s="88"/>
      <c r="D282" s="88"/>
      <c r="E282" s="88"/>
      <c r="L282" s="88"/>
    </row>
    <row r="283" spans="2:12" ht="12.75" customHeight="1" x14ac:dyDescent="0.3">
      <c r="B283" s="88"/>
      <c r="C283" s="88"/>
      <c r="D283" s="88"/>
      <c r="E283" s="88"/>
      <c r="L283" s="88"/>
    </row>
    <row r="284" spans="2:12" ht="12.75" customHeight="1" x14ac:dyDescent="0.3">
      <c r="B284" s="88"/>
      <c r="C284" s="88"/>
      <c r="D284" s="88"/>
      <c r="E284" s="88"/>
      <c r="L284" s="88"/>
    </row>
    <row r="285" spans="2:12" ht="12.75" customHeight="1" x14ac:dyDescent="0.3">
      <c r="B285" s="88"/>
      <c r="C285" s="88"/>
      <c r="D285" s="88"/>
      <c r="E285" s="88"/>
      <c r="L285" s="88"/>
    </row>
    <row r="286" spans="2:12" ht="12.75" customHeight="1" x14ac:dyDescent="0.3">
      <c r="B286" s="88"/>
      <c r="C286" s="88"/>
      <c r="D286" s="88"/>
      <c r="E286" s="88"/>
      <c r="L286" s="88"/>
    </row>
    <row r="287" spans="2:12" ht="12.75" customHeight="1" x14ac:dyDescent="0.3">
      <c r="B287" s="88"/>
      <c r="C287" s="88"/>
      <c r="D287" s="88"/>
      <c r="E287" s="88"/>
      <c r="L287" s="88"/>
    </row>
    <row r="288" spans="2:12" ht="12.75" customHeight="1" x14ac:dyDescent="0.3">
      <c r="B288" s="88"/>
      <c r="C288" s="88"/>
      <c r="D288" s="88"/>
      <c r="E288" s="88"/>
      <c r="L288" s="88"/>
    </row>
    <row r="289" spans="2:12" ht="12.75" customHeight="1" x14ac:dyDescent="0.3">
      <c r="B289" s="88"/>
      <c r="C289" s="88"/>
      <c r="D289" s="88"/>
      <c r="E289" s="88"/>
      <c r="L289" s="88"/>
    </row>
    <row r="290" spans="2:12" ht="12.75" customHeight="1" x14ac:dyDescent="0.3">
      <c r="B290" s="88"/>
      <c r="C290" s="88"/>
      <c r="D290" s="88"/>
      <c r="E290" s="88"/>
      <c r="L290" s="88"/>
    </row>
    <row r="291" spans="2:12" ht="12.75" customHeight="1" x14ac:dyDescent="0.3">
      <c r="B291" s="88"/>
      <c r="C291" s="88"/>
      <c r="D291" s="88"/>
      <c r="E291" s="88"/>
      <c r="L291" s="88"/>
    </row>
    <row r="292" spans="2:12" ht="12.75" customHeight="1" x14ac:dyDescent="0.3">
      <c r="B292" s="88"/>
      <c r="C292" s="88"/>
      <c r="D292" s="88"/>
      <c r="E292" s="88"/>
      <c r="L292" s="88"/>
    </row>
    <row r="293" spans="2:12" ht="12.75" customHeight="1" x14ac:dyDescent="0.3">
      <c r="B293" s="88"/>
      <c r="C293" s="88"/>
      <c r="D293" s="88"/>
      <c r="E293" s="88"/>
      <c r="L293" s="88"/>
    </row>
    <row r="294" spans="2:12" ht="12.75" customHeight="1" x14ac:dyDescent="0.3">
      <c r="B294" s="88"/>
      <c r="C294" s="88"/>
      <c r="D294" s="88"/>
      <c r="E294" s="88"/>
      <c r="L294" s="88"/>
    </row>
    <row r="295" spans="2:12" ht="12.75" customHeight="1" x14ac:dyDescent="0.3">
      <c r="B295" s="88"/>
      <c r="C295" s="88"/>
      <c r="D295" s="88"/>
      <c r="E295" s="88"/>
      <c r="L295" s="88"/>
    </row>
    <row r="296" spans="2:12" ht="12.75" customHeight="1" x14ac:dyDescent="0.3">
      <c r="B296" s="88"/>
      <c r="C296" s="88"/>
      <c r="D296" s="88"/>
      <c r="E296" s="88"/>
      <c r="L296" s="88"/>
    </row>
    <row r="297" spans="2:12" ht="12.75" customHeight="1" x14ac:dyDescent="0.3">
      <c r="B297" s="88"/>
      <c r="C297" s="88"/>
      <c r="D297" s="88"/>
      <c r="E297" s="88"/>
      <c r="L297" s="88"/>
    </row>
    <row r="298" spans="2:12" ht="12.75" customHeight="1" x14ac:dyDescent="0.3">
      <c r="B298" s="88"/>
      <c r="C298" s="88"/>
      <c r="D298" s="88"/>
      <c r="E298" s="88"/>
      <c r="L298" s="88"/>
    </row>
    <row r="299" spans="2:12" ht="12.75" customHeight="1" x14ac:dyDescent="0.3">
      <c r="B299" s="88"/>
      <c r="C299" s="88"/>
      <c r="D299" s="88"/>
      <c r="E299" s="88"/>
      <c r="L299" s="88"/>
    </row>
    <row r="300" spans="2:12" ht="12.75" customHeight="1" x14ac:dyDescent="0.3">
      <c r="B300" s="88"/>
      <c r="C300" s="88"/>
      <c r="D300" s="88"/>
      <c r="E300" s="88"/>
      <c r="L300" s="88"/>
    </row>
    <row r="301" spans="2:12" ht="12.75" customHeight="1" x14ac:dyDescent="0.3">
      <c r="B301" s="88"/>
      <c r="C301" s="88"/>
      <c r="D301" s="88"/>
      <c r="E301" s="88"/>
      <c r="L301" s="88"/>
    </row>
    <row r="302" spans="2:12" ht="12.75" customHeight="1" x14ac:dyDescent="0.3">
      <c r="B302" s="88"/>
      <c r="C302" s="88"/>
      <c r="D302" s="88"/>
      <c r="E302" s="88"/>
      <c r="L302" s="88"/>
    </row>
    <row r="303" spans="2:12" ht="12.75" customHeight="1" x14ac:dyDescent="0.3">
      <c r="B303" s="88"/>
      <c r="C303" s="88"/>
      <c r="D303" s="88"/>
      <c r="E303" s="88"/>
      <c r="L303" s="88"/>
    </row>
    <row r="304" spans="2:12" ht="12.75" customHeight="1" x14ac:dyDescent="0.3">
      <c r="B304" s="88"/>
      <c r="C304" s="88"/>
      <c r="D304" s="88"/>
      <c r="E304" s="88"/>
      <c r="L304" s="88"/>
    </row>
    <row r="305" spans="2:12" ht="12.75" customHeight="1" x14ac:dyDescent="0.3">
      <c r="B305" s="88"/>
      <c r="C305" s="88"/>
      <c r="D305" s="88"/>
      <c r="E305" s="88"/>
      <c r="L305" s="88"/>
    </row>
    <row r="306" spans="2:12" ht="12.75" customHeight="1" x14ac:dyDescent="0.3">
      <c r="B306" s="88"/>
      <c r="C306" s="88"/>
      <c r="D306" s="88"/>
      <c r="E306" s="88"/>
      <c r="L306" s="88"/>
    </row>
    <row r="307" spans="2:12" ht="12.75" customHeight="1" x14ac:dyDescent="0.3">
      <c r="B307" s="88"/>
      <c r="C307" s="88"/>
      <c r="D307" s="88"/>
      <c r="E307" s="88"/>
      <c r="L307" s="88"/>
    </row>
    <row r="308" spans="2:12" ht="12.75" customHeight="1" x14ac:dyDescent="0.3">
      <c r="B308" s="88"/>
      <c r="C308" s="88"/>
      <c r="D308" s="88"/>
      <c r="E308" s="88"/>
      <c r="L308" s="88"/>
    </row>
    <row r="309" spans="2:12" ht="12.75" customHeight="1" x14ac:dyDescent="0.3">
      <c r="B309" s="88"/>
      <c r="C309" s="88"/>
      <c r="D309" s="88"/>
      <c r="E309" s="88"/>
      <c r="L309" s="88"/>
    </row>
    <row r="310" spans="2:12" ht="12.75" customHeight="1" x14ac:dyDescent="0.3">
      <c r="B310" s="88"/>
      <c r="C310" s="88"/>
      <c r="D310" s="88"/>
      <c r="E310" s="88"/>
      <c r="L310" s="88"/>
    </row>
    <row r="311" spans="2:12" ht="12.75" customHeight="1" x14ac:dyDescent="0.3">
      <c r="B311" s="88"/>
      <c r="C311" s="88"/>
      <c r="D311" s="88"/>
      <c r="E311" s="88"/>
      <c r="L311" s="88"/>
    </row>
    <row r="312" spans="2:12" ht="12.75" customHeight="1" x14ac:dyDescent="0.3">
      <c r="B312" s="88"/>
      <c r="C312" s="88"/>
      <c r="D312" s="88"/>
      <c r="E312" s="88"/>
      <c r="L312" s="88"/>
    </row>
    <row r="313" spans="2:12" ht="12.75" customHeight="1" x14ac:dyDescent="0.3">
      <c r="B313" s="88"/>
      <c r="C313" s="88"/>
      <c r="D313" s="88"/>
      <c r="E313" s="88"/>
      <c r="L313" s="88"/>
    </row>
    <row r="314" spans="2:12" ht="12.75" customHeight="1" x14ac:dyDescent="0.3">
      <c r="B314" s="88"/>
      <c r="C314" s="88"/>
      <c r="D314" s="88"/>
      <c r="E314" s="88"/>
      <c r="L314" s="88"/>
    </row>
    <row r="315" spans="2:12" ht="12.75" customHeight="1" x14ac:dyDescent="0.3">
      <c r="B315" s="88"/>
      <c r="C315" s="88"/>
      <c r="D315" s="88"/>
      <c r="E315" s="88"/>
      <c r="L315" s="88"/>
    </row>
    <row r="316" spans="2:12" ht="12.75" customHeight="1" x14ac:dyDescent="0.3">
      <c r="B316" s="88"/>
      <c r="C316" s="88"/>
      <c r="D316" s="88"/>
      <c r="E316" s="88"/>
      <c r="L316" s="88"/>
    </row>
    <row r="317" spans="2:12" ht="12.75" customHeight="1" x14ac:dyDescent="0.3">
      <c r="B317" s="88"/>
      <c r="C317" s="88"/>
      <c r="D317" s="88"/>
      <c r="E317" s="88"/>
      <c r="L317" s="88"/>
    </row>
    <row r="318" spans="2:12" ht="12.75" customHeight="1" x14ac:dyDescent="0.3">
      <c r="B318" s="88"/>
      <c r="C318" s="88"/>
      <c r="D318" s="88"/>
      <c r="E318" s="88"/>
      <c r="L318" s="88"/>
    </row>
    <row r="319" spans="2:12" ht="12.75" customHeight="1" x14ac:dyDescent="0.3">
      <c r="B319" s="88"/>
      <c r="C319" s="88"/>
      <c r="D319" s="88"/>
      <c r="E319" s="88"/>
      <c r="L319" s="88"/>
    </row>
    <row r="320" spans="2:12" ht="12.75" customHeight="1" x14ac:dyDescent="0.3">
      <c r="B320" s="88"/>
      <c r="C320" s="88"/>
      <c r="D320" s="88"/>
      <c r="E320" s="88"/>
      <c r="L320" s="88"/>
    </row>
    <row r="321" spans="2:12" ht="12.75" customHeight="1" x14ac:dyDescent="0.3">
      <c r="B321" s="88"/>
      <c r="C321" s="88"/>
      <c r="D321" s="88"/>
      <c r="E321" s="88"/>
      <c r="L321" s="88"/>
    </row>
    <row r="322" spans="2:12" ht="12.75" customHeight="1" x14ac:dyDescent="0.3">
      <c r="B322" s="88"/>
      <c r="C322" s="88"/>
      <c r="D322" s="88"/>
      <c r="E322" s="88"/>
      <c r="L322" s="88"/>
    </row>
    <row r="323" spans="2:12" ht="12.75" customHeight="1" x14ac:dyDescent="0.3">
      <c r="B323" s="88"/>
      <c r="C323" s="88"/>
      <c r="D323" s="88"/>
      <c r="E323" s="88"/>
      <c r="L323" s="88"/>
    </row>
    <row r="324" spans="2:12" ht="12.75" customHeight="1" x14ac:dyDescent="0.3">
      <c r="B324" s="88"/>
      <c r="C324" s="88"/>
      <c r="D324" s="88"/>
      <c r="E324" s="88"/>
      <c r="L324" s="88"/>
    </row>
    <row r="325" spans="2:12" ht="12.75" customHeight="1" x14ac:dyDescent="0.3">
      <c r="B325" s="88"/>
      <c r="C325" s="88"/>
      <c r="D325" s="88"/>
      <c r="E325" s="88"/>
      <c r="L325" s="88"/>
    </row>
    <row r="326" spans="2:12" ht="12.75" customHeight="1" x14ac:dyDescent="0.3">
      <c r="B326" s="88"/>
      <c r="C326" s="88"/>
      <c r="D326" s="88"/>
      <c r="E326" s="88"/>
      <c r="L326" s="88"/>
    </row>
    <row r="327" spans="2:12" ht="12.75" customHeight="1" x14ac:dyDescent="0.3">
      <c r="B327" s="88"/>
      <c r="C327" s="88"/>
      <c r="D327" s="88"/>
      <c r="E327" s="88"/>
      <c r="L327" s="88"/>
    </row>
    <row r="328" spans="2:12" ht="12.75" customHeight="1" x14ac:dyDescent="0.3">
      <c r="B328" s="88"/>
      <c r="C328" s="88"/>
      <c r="D328" s="88"/>
      <c r="E328" s="88"/>
      <c r="L328" s="88"/>
    </row>
    <row r="329" spans="2:12" ht="12.75" customHeight="1" x14ac:dyDescent="0.3">
      <c r="B329" s="88"/>
      <c r="C329" s="88"/>
      <c r="D329" s="88"/>
      <c r="E329" s="88"/>
      <c r="L329" s="88"/>
    </row>
    <row r="330" spans="2:12" ht="12.75" customHeight="1" x14ac:dyDescent="0.3">
      <c r="B330" s="88"/>
      <c r="C330" s="88"/>
      <c r="D330" s="88"/>
      <c r="E330" s="88"/>
      <c r="L330" s="88"/>
    </row>
    <row r="331" spans="2:12" ht="12.75" customHeight="1" x14ac:dyDescent="0.3">
      <c r="B331" s="88"/>
      <c r="C331" s="88"/>
      <c r="D331" s="88"/>
      <c r="E331" s="88"/>
      <c r="L331" s="88"/>
    </row>
    <row r="332" spans="2:12" ht="12.75" customHeight="1" x14ac:dyDescent="0.3">
      <c r="B332" s="88"/>
      <c r="C332" s="88"/>
      <c r="D332" s="88"/>
      <c r="E332" s="88"/>
      <c r="L332" s="88"/>
    </row>
    <row r="333" spans="2:12" ht="12.75" customHeight="1" x14ac:dyDescent="0.3">
      <c r="B333" s="88"/>
      <c r="C333" s="88"/>
      <c r="D333" s="88"/>
      <c r="E333" s="88"/>
      <c r="L333" s="88"/>
    </row>
    <row r="334" spans="2:12" ht="12.75" customHeight="1" x14ac:dyDescent="0.3">
      <c r="B334" s="88"/>
      <c r="C334" s="88"/>
      <c r="D334" s="88"/>
      <c r="E334" s="88"/>
      <c r="L334" s="88"/>
    </row>
    <row r="335" spans="2:12" ht="12.75" customHeight="1" x14ac:dyDescent="0.3">
      <c r="B335" s="88"/>
      <c r="C335" s="88"/>
      <c r="D335" s="88"/>
      <c r="E335" s="88"/>
      <c r="L335" s="88"/>
    </row>
    <row r="336" spans="2:12" ht="12.75" customHeight="1" x14ac:dyDescent="0.3">
      <c r="B336" s="88"/>
      <c r="C336" s="88"/>
      <c r="D336" s="88"/>
      <c r="E336" s="88"/>
      <c r="L336" s="88"/>
    </row>
    <row r="337" spans="2:12" ht="12.75" customHeight="1" x14ac:dyDescent="0.3">
      <c r="B337" s="88"/>
      <c r="C337" s="88"/>
      <c r="D337" s="88"/>
      <c r="E337" s="88"/>
      <c r="L337" s="88"/>
    </row>
    <row r="338" spans="2:12" ht="12.75" customHeight="1" x14ac:dyDescent="0.3">
      <c r="B338" s="88"/>
      <c r="C338" s="88"/>
      <c r="D338" s="88"/>
      <c r="E338" s="88"/>
      <c r="L338" s="88"/>
    </row>
    <row r="339" spans="2:12" ht="12.75" customHeight="1" x14ac:dyDescent="0.3">
      <c r="B339" s="88"/>
      <c r="C339" s="88"/>
      <c r="D339" s="88"/>
      <c r="E339" s="88"/>
      <c r="L339" s="88"/>
    </row>
    <row r="340" spans="2:12" ht="12.75" customHeight="1" x14ac:dyDescent="0.3">
      <c r="B340" s="88"/>
      <c r="C340" s="88"/>
      <c r="D340" s="88"/>
      <c r="E340" s="88"/>
      <c r="L340" s="88"/>
    </row>
    <row r="341" spans="2:12" ht="12.75" customHeight="1" x14ac:dyDescent="0.3">
      <c r="B341" s="88"/>
      <c r="C341" s="88"/>
      <c r="D341" s="88"/>
      <c r="E341" s="88"/>
      <c r="L341" s="88"/>
    </row>
    <row r="342" spans="2:12" ht="12.75" customHeight="1" x14ac:dyDescent="0.3">
      <c r="B342" s="88"/>
      <c r="C342" s="88"/>
      <c r="D342" s="88"/>
      <c r="E342" s="88"/>
      <c r="L342" s="88"/>
    </row>
    <row r="343" spans="2:12" ht="12.75" customHeight="1" x14ac:dyDescent="0.3">
      <c r="B343" s="88"/>
      <c r="C343" s="88"/>
      <c r="D343" s="88"/>
      <c r="E343" s="88"/>
      <c r="L343" s="88"/>
    </row>
    <row r="344" spans="2:12" ht="12.75" customHeight="1" x14ac:dyDescent="0.3">
      <c r="B344" s="88"/>
      <c r="C344" s="88"/>
      <c r="D344" s="88"/>
      <c r="E344" s="88"/>
      <c r="L344" s="88"/>
    </row>
    <row r="345" spans="2:12" ht="12.75" customHeight="1" x14ac:dyDescent="0.3">
      <c r="B345" s="88"/>
      <c r="C345" s="88"/>
      <c r="D345" s="88"/>
      <c r="E345" s="88"/>
      <c r="L345" s="88"/>
    </row>
    <row r="346" spans="2:12" ht="12.75" customHeight="1" x14ac:dyDescent="0.3">
      <c r="B346" s="88"/>
      <c r="C346" s="88"/>
      <c r="D346" s="88"/>
      <c r="E346" s="88"/>
      <c r="L346" s="88"/>
    </row>
    <row r="347" spans="2:12" ht="12.75" customHeight="1" x14ac:dyDescent="0.3">
      <c r="B347" s="88"/>
      <c r="C347" s="88"/>
      <c r="D347" s="88"/>
      <c r="E347" s="88"/>
      <c r="L347" s="88"/>
    </row>
    <row r="348" spans="2:12" ht="12.75" customHeight="1" x14ac:dyDescent="0.3">
      <c r="B348" s="88"/>
      <c r="C348" s="88"/>
      <c r="D348" s="88"/>
      <c r="E348" s="88"/>
      <c r="L348" s="88"/>
    </row>
    <row r="349" spans="2:12" ht="12.75" customHeight="1" x14ac:dyDescent="0.3">
      <c r="B349" s="88"/>
      <c r="C349" s="88"/>
      <c r="D349" s="88"/>
      <c r="E349" s="88"/>
      <c r="L349" s="88"/>
    </row>
    <row r="350" spans="2:12" ht="12.75" customHeight="1" x14ac:dyDescent="0.3">
      <c r="B350" s="88"/>
      <c r="C350" s="88"/>
      <c r="D350" s="88"/>
      <c r="E350" s="88"/>
      <c r="L350" s="88"/>
    </row>
    <row r="351" spans="2:12" ht="12.75" customHeight="1" x14ac:dyDescent="0.3">
      <c r="B351" s="88"/>
      <c r="C351" s="88"/>
      <c r="D351" s="88"/>
      <c r="E351" s="88"/>
      <c r="L351" s="88"/>
    </row>
    <row r="352" spans="2:12" ht="12.75" customHeight="1" x14ac:dyDescent="0.3">
      <c r="B352" s="88"/>
      <c r="C352" s="88"/>
      <c r="D352" s="88"/>
      <c r="E352" s="88"/>
      <c r="L352" s="88"/>
    </row>
    <row r="353" spans="2:12" ht="12.75" customHeight="1" x14ac:dyDescent="0.3">
      <c r="B353" s="88"/>
      <c r="C353" s="88"/>
      <c r="D353" s="88"/>
      <c r="E353" s="88"/>
      <c r="L353" s="88"/>
    </row>
    <row r="354" spans="2:12" ht="12.75" customHeight="1" x14ac:dyDescent="0.3">
      <c r="B354" s="88"/>
      <c r="C354" s="88"/>
      <c r="D354" s="88"/>
      <c r="E354" s="88"/>
      <c r="L354" s="88"/>
    </row>
    <row r="355" spans="2:12" ht="12.75" customHeight="1" x14ac:dyDescent="0.3">
      <c r="B355" s="88"/>
      <c r="C355" s="88"/>
      <c r="D355" s="88"/>
      <c r="E355" s="88"/>
      <c r="L355" s="88"/>
    </row>
    <row r="356" spans="2:12" ht="12.75" customHeight="1" x14ac:dyDescent="0.3">
      <c r="B356" s="88"/>
      <c r="C356" s="88"/>
      <c r="D356" s="88"/>
      <c r="E356" s="88"/>
      <c r="L356" s="88"/>
    </row>
    <row r="357" spans="2:12" ht="12.75" customHeight="1" x14ac:dyDescent="0.3">
      <c r="B357" s="88"/>
      <c r="C357" s="88"/>
      <c r="D357" s="88"/>
      <c r="E357" s="88"/>
      <c r="L357" s="88"/>
    </row>
    <row r="358" spans="2:12" ht="12.75" customHeight="1" x14ac:dyDescent="0.3">
      <c r="B358" s="88"/>
      <c r="C358" s="88"/>
      <c r="D358" s="88"/>
      <c r="E358" s="88"/>
      <c r="L358" s="88"/>
    </row>
    <row r="359" spans="2:12" ht="12.75" customHeight="1" x14ac:dyDescent="0.3">
      <c r="B359" s="88"/>
      <c r="C359" s="88"/>
      <c r="D359" s="88"/>
      <c r="E359" s="88"/>
      <c r="L359" s="88"/>
    </row>
    <row r="360" spans="2:12" ht="12.75" customHeight="1" x14ac:dyDescent="0.3">
      <c r="B360" s="88"/>
      <c r="C360" s="88"/>
      <c r="D360" s="88"/>
      <c r="E360" s="88"/>
      <c r="L360" s="88"/>
    </row>
    <row r="361" spans="2:12" ht="12.75" customHeight="1" x14ac:dyDescent="0.3">
      <c r="B361" s="88"/>
      <c r="C361" s="88"/>
      <c r="D361" s="88"/>
      <c r="E361" s="88"/>
      <c r="L361" s="88"/>
    </row>
    <row r="362" spans="2:12" ht="12.75" customHeight="1" x14ac:dyDescent="0.3">
      <c r="B362" s="88"/>
      <c r="C362" s="88"/>
      <c r="D362" s="88"/>
      <c r="E362" s="88"/>
      <c r="L362" s="88"/>
    </row>
    <row r="363" spans="2:12" ht="12.75" customHeight="1" x14ac:dyDescent="0.3">
      <c r="B363" s="88"/>
      <c r="C363" s="88"/>
      <c r="D363" s="88"/>
      <c r="E363" s="88"/>
      <c r="L363" s="88"/>
    </row>
    <row r="364" spans="2:12" ht="12.75" customHeight="1" x14ac:dyDescent="0.3">
      <c r="B364" s="88"/>
      <c r="C364" s="88"/>
      <c r="D364" s="88"/>
      <c r="E364" s="88"/>
      <c r="L364" s="88"/>
    </row>
    <row r="365" spans="2:12" ht="12.75" customHeight="1" x14ac:dyDescent="0.3">
      <c r="B365" s="88"/>
      <c r="C365" s="88"/>
      <c r="D365" s="88"/>
      <c r="E365" s="88"/>
      <c r="L365" s="88"/>
    </row>
    <row r="366" spans="2:12" ht="12.75" customHeight="1" x14ac:dyDescent="0.3">
      <c r="B366" s="88"/>
      <c r="C366" s="88"/>
      <c r="D366" s="88"/>
      <c r="E366" s="88"/>
      <c r="L366" s="88"/>
    </row>
    <row r="367" spans="2:12" ht="12.75" customHeight="1" x14ac:dyDescent="0.3">
      <c r="B367" s="88"/>
      <c r="C367" s="88"/>
      <c r="D367" s="88"/>
      <c r="E367" s="88"/>
      <c r="L367" s="88"/>
    </row>
    <row r="368" spans="2:12" ht="12.75" customHeight="1" x14ac:dyDescent="0.3">
      <c r="B368" s="88"/>
      <c r="C368" s="88"/>
      <c r="D368" s="88"/>
      <c r="E368" s="88"/>
      <c r="L368" s="88"/>
    </row>
    <row r="369" spans="2:12" ht="12.75" customHeight="1" x14ac:dyDescent="0.3">
      <c r="B369" s="88"/>
      <c r="C369" s="88"/>
      <c r="D369" s="88"/>
      <c r="E369" s="88"/>
      <c r="L369" s="88"/>
    </row>
    <row r="370" spans="2:12" ht="12.75" customHeight="1" x14ac:dyDescent="0.3">
      <c r="B370" s="88"/>
      <c r="C370" s="88"/>
      <c r="D370" s="88"/>
      <c r="E370" s="88"/>
      <c r="L370" s="88"/>
    </row>
    <row r="371" spans="2:12" ht="12.75" customHeight="1" x14ac:dyDescent="0.3">
      <c r="B371" s="88"/>
      <c r="C371" s="88"/>
      <c r="D371" s="88"/>
      <c r="E371" s="88"/>
      <c r="L371" s="88"/>
    </row>
    <row r="372" spans="2:12" ht="12.75" customHeight="1" x14ac:dyDescent="0.3">
      <c r="B372" s="88"/>
      <c r="C372" s="88"/>
      <c r="D372" s="88"/>
      <c r="E372" s="88"/>
      <c r="L372" s="88"/>
    </row>
    <row r="373" spans="2:12" ht="12.75" customHeight="1" x14ac:dyDescent="0.3">
      <c r="B373" s="88"/>
      <c r="C373" s="88"/>
      <c r="D373" s="88"/>
      <c r="E373" s="88"/>
      <c r="L373" s="88"/>
    </row>
    <row r="374" spans="2:12" ht="12.75" customHeight="1" x14ac:dyDescent="0.3">
      <c r="B374" s="88"/>
      <c r="C374" s="88"/>
      <c r="D374" s="88"/>
      <c r="E374" s="88"/>
      <c r="L374" s="88"/>
    </row>
    <row r="375" spans="2:12" ht="12.75" customHeight="1" x14ac:dyDescent="0.3">
      <c r="B375" s="88"/>
      <c r="C375" s="88"/>
      <c r="D375" s="88"/>
      <c r="E375" s="88"/>
      <c r="L375" s="88"/>
    </row>
    <row r="376" spans="2:12" ht="12.75" customHeight="1" x14ac:dyDescent="0.3">
      <c r="B376" s="88"/>
      <c r="C376" s="88"/>
      <c r="D376" s="88"/>
      <c r="E376" s="88"/>
      <c r="L376" s="88"/>
    </row>
    <row r="377" spans="2:12" ht="12.75" customHeight="1" x14ac:dyDescent="0.3">
      <c r="B377" s="88"/>
      <c r="C377" s="88"/>
      <c r="D377" s="88"/>
      <c r="E377" s="88"/>
      <c r="L377" s="88"/>
    </row>
    <row r="378" spans="2:12" ht="12.75" customHeight="1" x14ac:dyDescent="0.3">
      <c r="B378" s="88"/>
      <c r="C378" s="88"/>
      <c r="D378" s="88"/>
      <c r="E378" s="88"/>
      <c r="L378" s="88"/>
    </row>
    <row r="379" spans="2:12" ht="12.75" customHeight="1" x14ac:dyDescent="0.3">
      <c r="B379" s="88"/>
      <c r="C379" s="88"/>
      <c r="D379" s="88"/>
      <c r="E379" s="88"/>
      <c r="L379" s="88"/>
    </row>
    <row r="380" spans="2:12" ht="12.75" customHeight="1" x14ac:dyDescent="0.3">
      <c r="B380" s="88"/>
      <c r="C380" s="88"/>
      <c r="D380" s="88"/>
      <c r="E380" s="88"/>
      <c r="L380" s="88"/>
    </row>
    <row r="381" spans="2:12" ht="12.75" customHeight="1" x14ac:dyDescent="0.3">
      <c r="B381" s="88"/>
      <c r="C381" s="88"/>
      <c r="D381" s="88"/>
      <c r="E381" s="88"/>
      <c r="L381" s="88"/>
    </row>
    <row r="382" spans="2:12" ht="12.75" customHeight="1" x14ac:dyDescent="0.3">
      <c r="B382" s="88"/>
      <c r="C382" s="88"/>
      <c r="D382" s="88"/>
      <c r="E382" s="88"/>
      <c r="L382" s="88"/>
    </row>
    <row r="383" spans="2:12" ht="12.75" customHeight="1" x14ac:dyDescent="0.3">
      <c r="B383" s="88"/>
      <c r="C383" s="88"/>
      <c r="D383" s="88"/>
      <c r="E383" s="88"/>
      <c r="L383" s="88"/>
    </row>
    <row r="384" spans="2:12" ht="12.75" customHeight="1" x14ac:dyDescent="0.3">
      <c r="B384" s="88"/>
      <c r="C384" s="88"/>
      <c r="D384" s="88"/>
      <c r="E384" s="88"/>
      <c r="L384" s="88"/>
    </row>
    <row r="385" spans="2:12" ht="12.75" customHeight="1" x14ac:dyDescent="0.3">
      <c r="B385" s="88"/>
      <c r="C385" s="88"/>
      <c r="D385" s="88"/>
      <c r="E385" s="88"/>
      <c r="L385" s="88"/>
    </row>
    <row r="386" spans="2:12" ht="12.75" customHeight="1" x14ac:dyDescent="0.3">
      <c r="B386" s="88"/>
      <c r="C386" s="88"/>
      <c r="D386" s="88"/>
      <c r="E386" s="88"/>
      <c r="L386" s="88"/>
    </row>
    <row r="387" spans="2:12" ht="12.75" customHeight="1" x14ac:dyDescent="0.3">
      <c r="B387" s="88"/>
      <c r="C387" s="88"/>
      <c r="D387" s="88"/>
      <c r="E387" s="88"/>
      <c r="L387" s="88"/>
    </row>
    <row r="388" spans="2:12" ht="12.75" customHeight="1" x14ac:dyDescent="0.3">
      <c r="B388" s="88"/>
      <c r="C388" s="88"/>
      <c r="D388" s="88"/>
      <c r="E388" s="88"/>
      <c r="L388" s="88"/>
    </row>
    <row r="389" spans="2:12" ht="12.75" customHeight="1" x14ac:dyDescent="0.3">
      <c r="B389" s="88"/>
      <c r="C389" s="88"/>
      <c r="D389" s="88"/>
      <c r="E389" s="88"/>
      <c r="L389" s="88"/>
    </row>
    <row r="390" spans="2:12" ht="12.75" customHeight="1" x14ac:dyDescent="0.3">
      <c r="B390" s="88"/>
      <c r="C390" s="88"/>
      <c r="D390" s="88"/>
      <c r="E390" s="88"/>
      <c r="L390" s="88"/>
    </row>
    <row r="391" spans="2:12" ht="12.75" customHeight="1" x14ac:dyDescent="0.3">
      <c r="B391" s="88"/>
      <c r="C391" s="88"/>
      <c r="D391" s="88"/>
      <c r="E391" s="88"/>
      <c r="L391" s="88"/>
    </row>
    <row r="392" spans="2:12" ht="12.75" customHeight="1" x14ac:dyDescent="0.3">
      <c r="B392" s="88"/>
      <c r="C392" s="88"/>
      <c r="D392" s="88"/>
      <c r="E392" s="88"/>
      <c r="L392" s="88"/>
    </row>
    <row r="393" spans="2:12" ht="12.75" customHeight="1" x14ac:dyDescent="0.3">
      <c r="B393" s="88"/>
      <c r="C393" s="88"/>
      <c r="D393" s="88"/>
      <c r="E393" s="88"/>
      <c r="L393" s="88"/>
    </row>
    <row r="394" spans="2:12" ht="12.75" customHeight="1" x14ac:dyDescent="0.3">
      <c r="B394" s="88"/>
      <c r="C394" s="88"/>
      <c r="D394" s="88"/>
      <c r="E394" s="88"/>
      <c r="L394" s="88"/>
    </row>
    <row r="395" spans="2:12" ht="12.75" customHeight="1" x14ac:dyDescent="0.3">
      <c r="B395" s="88"/>
      <c r="C395" s="88"/>
      <c r="D395" s="88"/>
      <c r="E395" s="88"/>
      <c r="L395" s="88"/>
    </row>
    <row r="396" spans="2:12" ht="12.75" customHeight="1" x14ac:dyDescent="0.3">
      <c r="B396" s="88"/>
      <c r="C396" s="88"/>
      <c r="D396" s="88"/>
      <c r="E396" s="88"/>
      <c r="L396" s="88"/>
    </row>
    <row r="397" spans="2:12" ht="12.75" customHeight="1" x14ac:dyDescent="0.3">
      <c r="B397" s="88"/>
      <c r="C397" s="88"/>
      <c r="D397" s="88"/>
      <c r="E397" s="88"/>
      <c r="L397" s="88"/>
    </row>
    <row r="398" spans="2:12" ht="12.75" customHeight="1" x14ac:dyDescent="0.3">
      <c r="B398" s="88"/>
      <c r="C398" s="88"/>
      <c r="D398" s="88"/>
      <c r="E398" s="88"/>
      <c r="L398" s="88"/>
    </row>
    <row r="399" spans="2:12" ht="12.75" customHeight="1" x14ac:dyDescent="0.3">
      <c r="B399" s="88"/>
      <c r="C399" s="88"/>
      <c r="D399" s="88"/>
      <c r="E399" s="88"/>
      <c r="L399" s="88"/>
    </row>
    <row r="400" spans="2:12" ht="12.75" customHeight="1" x14ac:dyDescent="0.3">
      <c r="B400" s="88"/>
      <c r="C400" s="88"/>
      <c r="D400" s="88"/>
      <c r="E400" s="88"/>
      <c r="L400" s="88"/>
    </row>
    <row r="401" spans="2:12" ht="12.75" customHeight="1" x14ac:dyDescent="0.3">
      <c r="B401" s="88"/>
      <c r="C401" s="88"/>
      <c r="D401" s="88"/>
      <c r="E401" s="88"/>
      <c r="L401" s="88"/>
    </row>
    <row r="402" spans="2:12" ht="12.75" customHeight="1" x14ac:dyDescent="0.3">
      <c r="B402" s="88"/>
      <c r="C402" s="88"/>
      <c r="D402" s="88"/>
      <c r="E402" s="88"/>
      <c r="L402" s="88"/>
    </row>
    <row r="403" spans="2:12" ht="12.75" customHeight="1" x14ac:dyDescent="0.3">
      <c r="B403" s="88"/>
      <c r="C403" s="88"/>
      <c r="D403" s="88"/>
      <c r="E403" s="88"/>
      <c r="L403" s="88"/>
    </row>
    <row r="404" spans="2:12" ht="12.75" customHeight="1" x14ac:dyDescent="0.3">
      <c r="B404" s="88"/>
      <c r="C404" s="88"/>
      <c r="D404" s="88"/>
      <c r="E404" s="88"/>
      <c r="L404" s="88"/>
    </row>
    <row r="405" spans="2:12" ht="12.75" customHeight="1" x14ac:dyDescent="0.3">
      <c r="B405" s="88"/>
      <c r="C405" s="88"/>
      <c r="D405" s="88"/>
      <c r="E405" s="88"/>
      <c r="L405" s="88"/>
    </row>
    <row r="406" spans="2:12" ht="12.75" customHeight="1" x14ac:dyDescent="0.3">
      <c r="B406" s="88"/>
      <c r="C406" s="88"/>
      <c r="D406" s="88"/>
      <c r="E406" s="88"/>
      <c r="L406" s="88"/>
    </row>
    <row r="407" spans="2:12" ht="12.75" customHeight="1" x14ac:dyDescent="0.3">
      <c r="B407" s="88"/>
      <c r="C407" s="88"/>
      <c r="D407" s="88"/>
      <c r="E407" s="88"/>
      <c r="L407" s="88"/>
    </row>
    <row r="408" spans="2:12" ht="12.75" customHeight="1" x14ac:dyDescent="0.3">
      <c r="B408" s="88"/>
      <c r="C408" s="88"/>
      <c r="D408" s="88"/>
      <c r="E408" s="88"/>
      <c r="L408" s="88"/>
    </row>
    <row r="409" spans="2:12" ht="12.75" customHeight="1" x14ac:dyDescent="0.3">
      <c r="B409" s="88"/>
      <c r="C409" s="88"/>
      <c r="D409" s="88"/>
      <c r="E409" s="88"/>
      <c r="L409" s="88"/>
    </row>
    <row r="410" spans="2:12" ht="12.75" customHeight="1" x14ac:dyDescent="0.3">
      <c r="B410" s="88"/>
      <c r="C410" s="88"/>
      <c r="D410" s="88"/>
      <c r="E410" s="88"/>
      <c r="L410" s="88"/>
    </row>
    <row r="411" spans="2:12" ht="12.75" customHeight="1" x14ac:dyDescent="0.3">
      <c r="B411" s="88"/>
      <c r="C411" s="88"/>
      <c r="D411" s="88"/>
      <c r="E411" s="88"/>
      <c r="L411" s="88"/>
    </row>
    <row r="412" spans="2:12" ht="12.75" customHeight="1" x14ac:dyDescent="0.3">
      <c r="B412" s="88"/>
      <c r="C412" s="88"/>
      <c r="D412" s="88"/>
      <c r="E412" s="88"/>
      <c r="L412" s="88"/>
    </row>
    <row r="413" spans="2:12" ht="12.75" customHeight="1" x14ac:dyDescent="0.3">
      <c r="B413" s="88"/>
      <c r="C413" s="88"/>
      <c r="D413" s="88"/>
      <c r="E413" s="88"/>
      <c r="L413" s="88"/>
    </row>
    <row r="414" spans="2:12" ht="12.75" customHeight="1" x14ac:dyDescent="0.3">
      <c r="B414" s="88"/>
      <c r="C414" s="88"/>
      <c r="D414" s="88"/>
      <c r="E414" s="88"/>
      <c r="L414" s="88"/>
    </row>
    <row r="415" spans="2:12" ht="12.75" customHeight="1" x14ac:dyDescent="0.3">
      <c r="B415" s="88"/>
      <c r="C415" s="88"/>
      <c r="D415" s="88"/>
      <c r="E415" s="88"/>
      <c r="L415" s="88"/>
    </row>
    <row r="416" spans="2:12" ht="12.75" customHeight="1" x14ac:dyDescent="0.3">
      <c r="B416" s="88"/>
      <c r="C416" s="88"/>
      <c r="D416" s="88"/>
      <c r="E416" s="88"/>
      <c r="L416" s="88"/>
    </row>
    <row r="417" spans="2:12" ht="12.75" customHeight="1" x14ac:dyDescent="0.3">
      <c r="B417" s="88"/>
      <c r="C417" s="88"/>
      <c r="D417" s="88"/>
      <c r="E417" s="88"/>
      <c r="L417" s="88"/>
    </row>
    <row r="418" spans="2:12" ht="12.75" customHeight="1" x14ac:dyDescent="0.3">
      <c r="B418" s="88"/>
      <c r="C418" s="88"/>
      <c r="D418" s="88"/>
      <c r="E418" s="88"/>
      <c r="L418" s="88"/>
    </row>
    <row r="419" spans="2:12" ht="12.75" customHeight="1" x14ac:dyDescent="0.3">
      <c r="B419" s="88"/>
      <c r="C419" s="88"/>
      <c r="D419" s="88"/>
      <c r="E419" s="88"/>
      <c r="L419" s="88"/>
    </row>
    <row r="420" spans="2:12" ht="12.75" customHeight="1" x14ac:dyDescent="0.3">
      <c r="B420" s="88"/>
      <c r="C420" s="88"/>
      <c r="D420" s="88"/>
      <c r="E420" s="88"/>
      <c r="L420" s="88"/>
    </row>
    <row r="421" spans="2:12" ht="12.75" customHeight="1" x14ac:dyDescent="0.3">
      <c r="B421" s="88"/>
      <c r="C421" s="88"/>
      <c r="D421" s="88"/>
      <c r="E421" s="88"/>
      <c r="L421" s="88"/>
    </row>
    <row r="422" spans="2:12" ht="12.75" customHeight="1" x14ac:dyDescent="0.3">
      <c r="B422" s="88"/>
      <c r="C422" s="88"/>
      <c r="D422" s="88"/>
      <c r="E422" s="88"/>
      <c r="L422" s="88"/>
    </row>
    <row r="423" spans="2:12" ht="12.75" customHeight="1" x14ac:dyDescent="0.3">
      <c r="B423" s="88"/>
      <c r="C423" s="88"/>
      <c r="D423" s="88"/>
      <c r="E423" s="88"/>
      <c r="L423" s="88"/>
    </row>
    <row r="424" spans="2:12" ht="12.75" customHeight="1" x14ac:dyDescent="0.3">
      <c r="B424" s="88"/>
      <c r="C424" s="88"/>
      <c r="D424" s="88"/>
      <c r="E424" s="88"/>
      <c r="L424" s="88"/>
    </row>
    <row r="425" spans="2:12" ht="12.75" customHeight="1" x14ac:dyDescent="0.3">
      <c r="B425" s="88"/>
      <c r="C425" s="88"/>
      <c r="D425" s="88"/>
      <c r="E425" s="88"/>
      <c r="L425" s="88"/>
    </row>
    <row r="426" spans="2:12" ht="12.75" customHeight="1" x14ac:dyDescent="0.3">
      <c r="B426" s="88"/>
      <c r="C426" s="88"/>
      <c r="D426" s="88"/>
      <c r="E426" s="88"/>
      <c r="L426" s="88"/>
    </row>
    <row r="427" spans="2:12" ht="12.75" customHeight="1" x14ac:dyDescent="0.3">
      <c r="B427" s="88"/>
      <c r="C427" s="88"/>
      <c r="D427" s="88"/>
      <c r="E427" s="88"/>
      <c r="L427" s="88"/>
    </row>
    <row r="428" spans="2:12" ht="12.75" customHeight="1" x14ac:dyDescent="0.3">
      <c r="B428" s="88"/>
      <c r="C428" s="88"/>
      <c r="D428" s="88"/>
      <c r="E428" s="88"/>
      <c r="L428" s="88"/>
    </row>
    <row r="429" spans="2:12" ht="12.75" customHeight="1" x14ac:dyDescent="0.3">
      <c r="B429" s="88"/>
      <c r="C429" s="88"/>
      <c r="D429" s="88"/>
      <c r="E429" s="88"/>
      <c r="L429" s="88"/>
    </row>
    <row r="430" spans="2:12" ht="12.75" customHeight="1" x14ac:dyDescent="0.3">
      <c r="B430" s="88"/>
      <c r="C430" s="88"/>
      <c r="D430" s="88"/>
      <c r="E430" s="88"/>
      <c r="L430" s="88"/>
    </row>
    <row r="431" spans="2:12" ht="12.75" customHeight="1" x14ac:dyDescent="0.3">
      <c r="B431" s="88"/>
      <c r="C431" s="88"/>
      <c r="D431" s="88"/>
      <c r="E431" s="88"/>
      <c r="L431" s="88"/>
    </row>
    <row r="432" spans="2:12" ht="12.75" customHeight="1" x14ac:dyDescent="0.3">
      <c r="B432" s="88"/>
      <c r="C432" s="88"/>
      <c r="D432" s="88"/>
      <c r="E432" s="88"/>
      <c r="L432" s="88"/>
    </row>
    <row r="433" spans="2:12" ht="12.75" customHeight="1" x14ac:dyDescent="0.3">
      <c r="B433" s="88"/>
      <c r="C433" s="88"/>
      <c r="D433" s="88"/>
      <c r="E433" s="88"/>
      <c r="L433" s="88"/>
    </row>
    <row r="434" spans="2:12" ht="12.75" customHeight="1" x14ac:dyDescent="0.3">
      <c r="B434" s="88"/>
      <c r="C434" s="88"/>
      <c r="D434" s="88"/>
      <c r="E434" s="88"/>
      <c r="L434" s="88"/>
    </row>
    <row r="435" spans="2:12" ht="12.75" customHeight="1" x14ac:dyDescent="0.3">
      <c r="B435" s="88"/>
      <c r="C435" s="88"/>
      <c r="D435" s="88"/>
      <c r="E435" s="88"/>
      <c r="L435" s="88"/>
    </row>
    <row r="436" spans="2:12" ht="12.75" customHeight="1" x14ac:dyDescent="0.3">
      <c r="B436" s="88"/>
      <c r="C436" s="88"/>
      <c r="D436" s="88"/>
      <c r="E436" s="88"/>
      <c r="L436" s="88"/>
    </row>
    <row r="437" spans="2:12" ht="12.75" customHeight="1" x14ac:dyDescent="0.3">
      <c r="B437" s="88"/>
      <c r="C437" s="88"/>
      <c r="D437" s="88"/>
      <c r="E437" s="88"/>
      <c r="L437" s="88"/>
    </row>
    <row r="438" spans="2:12" ht="12.75" customHeight="1" x14ac:dyDescent="0.3">
      <c r="B438" s="88"/>
      <c r="C438" s="88"/>
      <c r="D438" s="88"/>
      <c r="E438" s="88"/>
      <c r="L438" s="88"/>
    </row>
    <row r="439" spans="2:12" ht="12.75" customHeight="1" x14ac:dyDescent="0.3">
      <c r="B439" s="88"/>
      <c r="C439" s="88"/>
      <c r="D439" s="88"/>
      <c r="E439" s="88"/>
      <c r="L439" s="88"/>
    </row>
    <row r="440" spans="2:12" ht="12.75" customHeight="1" x14ac:dyDescent="0.3">
      <c r="B440" s="88"/>
      <c r="C440" s="88"/>
      <c r="D440" s="88"/>
      <c r="E440" s="88"/>
      <c r="L440" s="88"/>
    </row>
    <row r="441" spans="2:12" ht="12.75" customHeight="1" x14ac:dyDescent="0.3">
      <c r="B441" s="88"/>
      <c r="C441" s="88"/>
      <c r="D441" s="88"/>
      <c r="E441" s="88"/>
      <c r="L441" s="88"/>
    </row>
    <row r="442" spans="2:12" ht="12.75" customHeight="1" x14ac:dyDescent="0.3">
      <c r="B442" s="88"/>
      <c r="C442" s="88"/>
      <c r="D442" s="88"/>
      <c r="E442" s="88"/>
      <c r="L442" s="88"/>
    </row>
    <row r="443" spans="2:12" ht="12.75" customHeight="1" x14ac:dyDescent="0.3">
      <c r="B443" s="88"/>
      <c r="C443" s="88"/>
      <c r="D443" s="88"/>
      <c r="E443" s="88"/>
      <c r="L443" s="88"/>
    </row>
    <row r="444" spans="2:12" ht="12.75" customHeight="1" x14ac:dyDescent="0.3">
      <c r="B444" s="88"/>
      <c r="C444" s="88"/>
      <c r="D444" s="88"/>
      <c r="E444" s="88"/>
      <c r="L444" s="88"/>
    </row>
    <row r="445" spans="2:12" ht="12.75" customHeight="1" x14ac:dyDescent="0.3">
      <c r="B445" s="88"/>
      <c r="C445" s="88"/>
      <c r="D445" s="88"/>
      <c r="E445" s="88"/>
      <c r="L445" s="88"/>
    </row>
    <row r="446" spans="2:12" ht="12.75" customHeight="1" x14ac:dyDescent="0.3">
      <c r="B446" s="88"/>
      <c r="C446" s="88"/>
      <c r="D446" s="88"/>
      <c r="E446" s="88"/>
      <c r="L446" s="88"/>
    </row>
    <row r="447" spans="2:12" ht="12.75" customHeight="1" x14ac:dyDescent="0.3">
      <c r="B447" s="88"/>
      <c r="C447" s="88"/>
      <c r="D447" s="88"/>
      <c r="E447" s="88"/>
      <c r="L447" s="88"/>
    </row>
    <row r="448" spans="2:12" ht="12.75" customHeight="1" x14ac:dyDescent="0.3">
      <c r="B448" s="88"/>
      <c r="C448" s="88"/>
      <c r="D448" s="88"/>
      <c r="E448" s="88"/>
      <c r="L448" s="88"/>
    </row>
    <row r="449" spans="2:12" ht="12.75" customHeight="1" x14ac:dyDescent="0.3">
      <c r="B449" s="88"/>
      <c r="C449" s="88"/>
      <c r="D449" s="88"/>
      <c r="E449" s="88"/>
      <c r="L449" s="88"/>
    </row>
    <row r="450" spans="2:12" ht="12.75" customHeight="1" x14ac:dyDescent="0.3">
      <c r="B450" s="88"/>
      <c r="C450" s="88"/>
      <c r="D450" s="88"/>
      <c r="E450" s="88"/>
      <c r="L450" s="88"/>
    </row>
    <row r="451" spans="2:12" ht="12.75" customHeight="1" x14ac:dyDescent="0.3">
      <c r="B451" s="88"/>
      <c r="C451" s="88"/>
      <c r="D451" s="88"/>
      <c r="E451" s="88"/>
      <c r="L451" s="88"/>
    </row>
    <row r="452" spans="2:12" ht="12.75" customHeight="1" x14ac:dyDescent="0.3">
      <c r="B452" s="88"/>
      <c r="C452" s="88"/>
      <c r="D452" s="88"/>
      <c r="E452" s="88"/>
      <c r="L452" s="88"/>
    </row>
    <row r="453" spans="2:12" ht="12.75" customHeight="1" x14ac:dyDescent="0.3">
      <c r="B453" s="88"/>
      <c r="C453" s="88"/>
      <c r="D453" s="88"/>
      <c r="E453" s="88"/>
      <c r="L453" s="88"/>
    </row>
    <row r="454" spans="2:12" ht="12.75" customHeight="1" x14ac:dyDescent="0.3">
      <c r="B454" s="88"/>
      <c r="C454" s="88"/>
      <c r="D454" s="88"/>
      <c r="E454" s="88"/>
      <c r="L454" s="88"/>
    </row>
    <row r="455" spans="2:12" ht="12.75" customHeight="1" x14ac:dyDescent="0.3">
      <c r="B455" s="88"/>
      <c r="C455" s="88"/>
      <c r="D455" s="88"/>
      <c r="E455" s="88"/>
      <c r="L455" s="88"/>
    </row>
    <row r="456" spans="2:12" ht="12.75" customHeight="1" x14ac:dyDescent="0.3">
      <c r="B456" s="88"/>
      <c r="C456" s="88"/>
      <c r="D456" s="88"/>
      <c r="E456" s="88"/>
      <c r="L456" s="88"/>
    </row>
    <row r="457" spans="2:12" ht="12.75" customHeight="1" x14ac:dyDescent="0.3">
      <c r="B457" s="88"/>
      <c r="C457" s="88"/>
      <c r="D457" s="88"/>
      <c r="E457" s="88"/>
      <c r="L457" s="88"/>
    </row>
    <row r="458" spans="2:12" ht="12.75" customHeight="1" x14ac:dyDescent="0.3">
      <c r="B458" s="88"/>
      <c r="C458" s="88"/>
      <c r="D458" s="88"/>
      <c r="E458" s="88"/>
      <c r="L458" s="88"/>
    </row>
    <row r="459" spans="2:12" ht="12.75" customHeight="1" x14ac:dyDescent="0.3">
      <c r="B459" s="88"/>
      <c r="C459" s="88"/>
      <c r="D459" s="88"/>
      <c r="E459" s="88"/>
      <c r="L459" s="88"/>
    </row>
    <row r="460" spans="2:12" ht="12.75" customHeight="1" x14ac:dyDescent="0.3">
      <c r="B460" s="88"/>
      <c r="C460" s="88"/>
      <c r="D460" s="88"/>
      <c r="E460" s="88"/>
      <c r="L460" s="88"/>
    </row>
    <row r="461" spans="2:12" ht="12.75" customHeight="1" x14ac:dyDescent="0.3">
      <c r="B461" s="88"/>
      <c r="C461" s="88"/>
      <c r="D461" s="88"/>
      <c r="E461" s="88"/>
      <c r="L461" s="88"/>
    </row>
    <row r="462" spans="2:12" ht="12.75" customHeight="1" x14ac:dyDescent="0.3">
      <c r="B462" s="88"/>
      <c r="C462" s="88"/>
      <c r="D462" s="88"/>
      <c r="E462" s="88"/>
      <c r="L462" s="88"/>
    </row>
    <row r="463" spans="2:12" ht="12.75" customHeight="1" x14ac:dyDescent="0.3">
      <c r="B463" s="88"/>
      <c r="C463" s="88"/>
      <c r="D463" s="88"/>
      <c r="E463" s="88"/>
      <c r="L463" s="88"/>
    </row>
    <row r="464" spans="2:12" ht="12.75" customHeight="1" x14ac:dyDescent="0.3">
      <c r="B464" s="88"/>
      <c r="C464" s="88"/>
      <c r="D464" s="88"/>
      <c r="E464" s="88"/>
      <c r="L464" s="88"/>
    </row>
    <row r="465" spans="2:12" ht="12.75" customHeight="1" x14ac:dyDescent="0.3">
      <c r="B465" s="88"/>
      <c r="C465" s="88"/>
      <c r="D465" s="88"/>
      <c r="E465" s="88"/>
      <c r="L465" s="88"/>
    </row>
    <row r="466" spans="2:12" ht="12.75" customHeight="1" x14ac:dyDescent="0.3">
      <c r="B466" s="88"/>
      <c r="C466" s="88"/>
      <c r="D466" s="88"/>
      <c r="E466" s="88"/>
      <c r="L466" s="88"/>
    </row>
    <row r="467" spans="2:12" ht="12.75" customHeight="1" x14ac:dyDescent="0.3">
      <c r="B467" s="88"/>
      <c r="C467" s="88"/>
      <c r="D467" s="88"/>
      <c r="E467" s="88"/>
      <c r="L467" s="88"/>
    </row>
    <row r="468" spans="2:12" ht="12.75" customHeight="1" x14ac:dyDescent="0.3">
      <c r="B468" s="88"/>
      <c r="C468" s="88"/>
      <c r="D468" s="88"/>
      <c r="E468" s="88"/>
      <c r="L468" s="88"/>
    </row>
    <row r="469" spans="2:12" ht="12.75" customHeight="1" x14ac:dyDescent="0.3">
      <c r="B469" s="88"/>
      <c r="C469" s="88"/>
      <c r="D469" s="88"/>
      <c r="E469" s="88"/>
      <c r="L469" s="88"/>
    </row>
    <row r="470" spans="2:12" ht="12.75" customHeight="1" x14ac:dyDescent="0.3">
      <c r="B470" s="88"/>
      <c r="C470" s="88"/>
      <c r="D470" s="88"/>
      <c r="E470" s="88"/>
      <c r="L470" s="88"/>
    </row>
    <row r="471" spans="2:12" ht="12.75" customHeight="1" x14ac:dyDescent="0.3">
      <c r="B471" s="88"/>
      <c r="C471" s="88"/>
      <c r="D471" s="88"/>
      <c r="E471" s="88"/>
      <c r="L471" s="88"/>
    </row>
    <row r="472" spans="2:12" ht="12.75" customHeight="1" x14ac:dyDescent="0.3">
      <c r="B472" s="88"/>
      <c r="C472" s="88"/>
      <c r="D472" s="88"/>
      <c r="E472" s="88"/>
      <c r="L472" s="88"/>
    </row>
    <row r="473" spans="2:12" ht="12.75" customHeight="1" x14ac:dyDescent="0.3">
      <c r="B473" s="88"/>
      <c r="C473" s="88"/>
      <c r="D473" s="88"/>
      <c r="E473" s="88"/>
      <c r="L473" s="88"/>
    </row>
    <row r="474" spans="2:12" ht="12.75" customHeight="1" x14ac:dyDescent="0.3">
      <c r="B474" s="88"/>
      <c r="C474" s="88"/>
      <c r="D474" s="88"/>
      <c r="E474" s="88"/>
      <c r="L474" s="88"/>
    </row>
    <row r="475" spans="2:12" ht="12.75" customHeight="1" x14ac:dyDescent="0.3">
      <c r="B475" s="88"/>
      <c r="C475" s="88"/>
      <c r="D475" s="88"/>
      <c r="E475" s="88"/>
      <c r="L475" s="88"/>
    </row>
    <row r="476" spans="2:12" ht="12.75" customHeight="1" x14ac:dyDescent="0.3">
      <c r="B476" s="88"/>
      <c r="C476" s="88"/>
      <c r="D476" s="88"/>
      <c r="E476" s="88"/>
      <c r="L476" s="88"/>
    </row>
    <row r="477" spans="2:12" ht="12.75" customHeight="1" x14ac:dyDescent="0.3">
      <c r="B477" s="88"/>
      <c r="C477" s="88"/>
      <c r="D477" s="88"/>
      <c r="E477" s="88"/>
      <c r="L477" s="88"/>
    </row>
    <row r="478" spans="2:12" ht="12.75" customHeight="1" x14ac:dyDescent="0.3">
      <c r="B478" s="88"/>
      <c r="C478" s="88"/>
      <c r="D478" s="88"/>
      <c r="E478" s="88"/>
      <c r="L478" s="88"/>
    </row>
    <row r="479" spans="2:12" ht="12.75" customHeight="1" x14ac:dyDescent="0.3">
      <c r="B479" s="88"/>
      <c r="C479" s="88"/>
      <c r="D479" s="88"/>
      <c r="E479" s="88"/>
      <c r="L479" s="88"/>
    </row>
    <row r="480" spans="2:12" ht="12.75" customHeight="1" x14ac:dyDescent="0.3">
      <c r="B480" s="88"/>
      <c r="C480" s="88"/>
      <c r="D480" s="88"/>
      <c r="E480" s="88"/>
      <c r="L480" s="88"/>
    </row>
    <row r="481" spans="2:12" ht="12.75" customHeight="1" x14ac:dyDescent="0.3">
      <c r="B481" s="88"/>
      <c r="C481" s="88"/>
      <c r="D481" s="88"/>
      <c r="E481" s="88"/>
      <c r="L481" s="88"/>
    </row>
    <row r="482" spans="2:12" ht="12.75" customHeight="1" x14ac:dyDescent="0.3">
      <c r="B482" s="88"/>
      <c r="C482" s="88"/>
      <c r="D482" s="88"/>
      <c r="E482" s="88"/>
      <c r="L482" s="88"/>
    </row>
    <row r="483" spans="2:12" ht="12.75" customHeight="1" x14ac:dyDescent="0.3">
      <c r="B483" s="88"/>
      <c r="C483" s="88"/>
      <c r="D483" s="88"/>
      <c r="E483" s="88"/>
      <c r="L483" s="88"/>
    </row>
    <row r="484" spans="2:12" ht="12.75" customHeight="1" x14ac:dyDescent="0.3">
      <c r="B484" s="88"/>
      <c r="C484" s="88"/>
      <c r="D484" s="88"/>
      <c r="E484" s="88"/>
      <c r="L484" s="88"/>
    </row>
    <row r="485" spans="2:12" ht="12.75" customHeight="1" x14ac:dyDescent="0.3">
      <c r="B485" s="88"/>
      <c r="C485" s="88"/>
      <c r="D485" s="88"/>
      <c r="E485" s="88"/>
      <c r="L485" s="88"/>
    </row>
    <row r="486" spans="2:12" ht="12.75" customHeight="1" x14ac:dyDescent="0.3">
      <c r="B486" s="88"/>
      <c r="C486" s="88"/>
      <c r="D486" s="88"/>
      <c r="E486" s="88"/>
      <c r="L486" s="88"/>
    </row>
    <row r="487" spans="2:12" ht="12.75" customHeight="1" x14ac:dyDescent="0.3">
      <c r="B487" s="88"/>
      <c r="C487" s="88"/>
      <c r="D487" s="88"/>
      <c r="E487" s="88"/>
      <c r="L487" s="88"/>
    </row>
    <row r="488" spans="2:12" ht="12.75" customHeight="1" x14ac:dyDescent="0.3">
      <c r="B488" s="88"/>
      <c r="C488" s="88"/>
      <c r="D488" s="88"/>
      <c r="E488" s="88"/>
      <c r="L488" s="88"/>
    </row>
    <row r="489" spans="2:12" ht="12.75" customHeight="1" x14ac:dyDescent="0.3">
      <c r="B489" s="88"/>
      <c r="C489" s="88"/>
      <c r="D489" s="88"/>
      <c r="E489" s="88"/>
      <c r="L489" s="88"/>
    </row>
    <row r="490" spans="2:12" ht="12.75" customHeight="1" x14ac:dyDescent="0.3">
      <c r="B490" s="88"/>
      <c r="C490" s="88"/>
      <c r="D490" s="88"/>
      <c r="E490" s="88"/>
      <c r="L490" s="88"/>
    </row>
    <row r="491" spans="2:12" ht="12.75" customHeight="1" x14ac:dyDescent="0.3">
      <c r="B491" s="88"/>
      <c r="C491" s="88"/>
      <c r="D491" s="88"/>
      <c r="E491" s="88"/>
      <c r="L491" s="88"/>
    </row>
    <row r="492" spans="2:12" ht="12.75" customHeight="1" x14ac:dyDescent="0.3">
      <c r="B492" s="88"/>
      <c r="C492" s="88"/>
      <c r="D492" s="88"/>
      <c r="E492" s="88"/>
      <c r="L492" s="88"/>
    </row>
    <row r="493" spans="2:12" ht="12.75" customHeight="1" x14ac:dyDescent="0.3">
      <c r="B493" s="88"/>
      <c r="C493" s="88"/>
      <c r="D493" s="88"/>
      <c r="E493" s="88"/>
      <c r="L493" s="88"/>
    </row>
    <row r="494" spans="2:12" ht="12.75" customHeight="1" x14ac:dyDescent="0.3">
      <c r="B494" s="88"/>
      <c r="C494" s="88"/>
      <c r="D494" s="88"/>
      <c r="E494" s="88"/>
      <c r="L494" s="88"/>
    </row>
    <row r="495" spans="2:12" ht="12.75" customHeight="1" x14ac:dyDescent="0.3">
      <c r="B495" s="88"/>
      <c r="C495" s="88"/>
      <c r="D495" s="88"/>
      <c r="E495" s="88"/>
      <c r="L495" s="88"/>
    </row>
    <row r="496" spans="2:12" ht="12.75" customHeight="1" x14ac:dyDescent="0.3">
      <c r="B496" s="88"/>
      <c r="C496" s="88"/>
      <c r="D496" s="88"/>
      <c r="E496" s="88"/>
      <c r="L496" s="88"/>
    </row>
    <row r="497" spans="2:12" ht="12.75" customHeight="1" x14ac:dyDescent="0.3">
      <c r="B497" s="88"/>
      <c r="C497" s="88"/>
      <c r="D497" s="88"/>
      <c r="E497" s="88"/>
      <c r="L497" s="88"/>
    </row>
    <row r="498" spans="2:12" ht="12.75" customHeight="1" x14ac:dyDescent="0.3">
      <c r="B498" s="88"/>
      <c r="C498" s="88"/>
      <c r="D498" s="88"/>
      <c r="E498" s="88"/>
      <c r="L498" s="88"/>
    </row>
    <row r="499" spans="2:12" ht="12.75" customHeight="1" x14ac:dyDescent="0.3">
      <c r="B499" s="88"/>
      <c r="C499" s="88"/>
      <c r="D499" s="88"/>
      <c r="E499" s="88"/>
      <c r="L499" s="88"/>
    </row>
    <row r="500" spans="2:12" ht="12.75" customHeight="1" x14ac:dyDescent="0.3">
      <c r="B500" s="88"/>
      <c r="C500" s="88"/>
      <c r="D500" s="88"/>
      <c r="E500" s="88"/>
      <c r="L500" s="88"/>
    </row>
    <row r="501" spans="2:12" ht="12.75" customHeight="1" x14ac:dyDescent="0.3">
      <c r="B501" s="88"/>
      <c r="C501" s="88"/>
      <c r="D501" s="88"/>
      <c r="E501" s="88"/>
      <c r="L501" s="88"/>
    </row>
    <row r="502" spans="2:12" ht="12.75" customHeight="1" x14ac:dyDescent="0.3">
      <c r="B502" s="88"/>
      <c r="C502" s="88"/>
      <c r="D502" s="88"/>
      <c r="E502" s="88"/>
      <c r="L502" s="88"/>
    </row>
    <row r="503" spans="2:12" ht="12.75" customHeight="1" x14ac:dyDescent="0.3">
      <c r="B503" s="88"/>
      <c r="C503" s="88"/>
      <c r="D503" s="88"/>
      <c r="E503" s="88"/>
      <c r="L503" s="88"/>
    </row>
    <row r="504" spans="2:12" ht="12.75" customHeight="1" x14ac:dyDescent="0.3">
      <c r="B504" s="88"/>
      <c r="C504" s="88"/>
      <c r="D504" s="88"/>
      <c r="E504" s="88"/>
      <c r="L504" s="88"/>
    </row>
    <row r="505" spans="2:12" ht="12.75" customHeight="1" x14ac:dyDescent="0.3">
      <c r="B505" s="88"/>
      <c r="C505" s="88"/>
      <c r="D505" s="88"/>
      <c r="E505" s="88"/>
      <c r="L505" s="88"/>
    </row>
    <row r="506" spans="2:12" ht="12.75" customHeight="1" x14ac:dyDescent="0.3">
      <c r="B506" s="88"/>
      <c r="C506" s="88"/>
      <c r="D506" s="88"/>
      <c r="E506" s="88"/>
      <c r="L506" s="88"/>
    </row>
    <row r="507" spans="2:12" ht="12.75" customHeight="1" x14ac:dyDescent="0.3">
      <c r="B507" s="88"/>
      <c r="C507" s="88"/>
      <c r="D507" s="88"/>
      <c r="E507" s="88"/>
      <c r="L507" s="88"/>
    </row>
    <row r="508" spans="2:12" ht="12.75" customHeight="1" x14ac:dyDescent="0.3">
      <c r="B508" s="88"/>
      <c r="C508" s="88"/>
      <c r="D508" s="88"/>
      <c r="E508" s="88"/>
      <c r="L508" s="88"/>
    </row>
    <row r="509" spans="2:12" ht="12.75" customHeight="1" x14ac:dyDescent="0.3">
      <c r="B509" s="88"/>
      <c r="C509" s="88"/>
      <c r="D509" s="88"/>
      <c r="E509" s="88"/>
      <c r="L509" s="88"/>
    </row>
    <row r="510" spans="2:12" ht="12.75" customHeight="1" x14ac:dyDescent="0.3">
      <c r="B510" s="88"/>
      <c r="C510" s="88"/>
      <c r="D510" s="88"/>
      <c r="E510" s="88"/>
      <c r="L510" s="88"/>
    </row>
    <row r="511" spans="2:12" ht="12.75" customHeight="1" x14ac:dyDescent="0.3">
      <c r="B511" s="88"/>
      <c r="C511" s="88"/>
      <c r="D511" s="88"/>
      <c r="E511" s="88"/>
      <c r="L511" s="88"/>
    </row>
    <row r="512" spans="2:12" ht="12.75" customHeight="1" x14ac:dyDescent="0.3">
      <c r="B512" s="88"/>
      <c r="C512" s="88"/>
      <c r="D512" s="88"/>
      <c r="E512" s="88"/>
      <c r="L512" s="88"/>
    </row>
    <row r="513" spans="2:12" ht="12.75" customHeight="1" x14ac:dyDescent="0.3">
      <c r="B513" s="88"/>
      <c r="C513" s="88"/>
      <c r="D513" s="88"/>
      <c r="E513" s="88"/>
      <c r="L513" s="88"/>
    </row>
    <row r="514" spans="2:12" ht="12.75" customHeight="1" x14ac:dyDescent="0.3">
      <c r="B514" s="88"/>
      <c r="C514" s="88"/>
      <c r="D514" s="88"/>
      <c r="E514" s="88"/>
      <c r="L514" s="88"/>
    </row>
    <row r="515" spans="2:12" ht="12.75" customHeight="1" x14ac:dyDescent="0.3">
      <c r="B515" s="88"/>
      <c r="C515" s="88"/>
      <c r="D515" s="88"/>
      <c r="E515" s="88"/>
      <c r="L515" s="88"/>
    </row>
    <row r="516" spans="2:12" ht="12.75" customHeight="1" x14ac:dyDescent="0.3">
      <c r="B516" s="88"/>
      <c r="C516" s="88"/>
      <c r="D516" s="88"/>
      <c r="E516" s="88"/>
      <c r="L516" s="88"/>
    </row>
    <row r="517" spans="2:12" ht="12.75" customHeight="1" x14ac:dyDescent="0.3">
      <c r="B517" s="88"/>
      <c r="C517" s="88"/>
      <c r="D517" s="88"/>
      <c r="E517" s="88"/>
      <c r="L517" s="88"/>
    </row>
    <row r="518" spans="2:12" ht="12.75" customHeight="1" x14ac:dyDescent="0.3">
      <c r="B518" s="88"/>
      <c r="C518" s="88"/>
      <c r="D518" s="88"/>
      <c r="E518" s="88"/>
      <c r="L518" s="88"/>
    </row>
    <row r="519" spans="2:12" ht="12.75" customHeight="1" x14ac:dyDescent="0.3">
      <c r="B519" s="88"/>
      <c r="C519" s="88"/>
      <c r="D519" s="88"/>
      <c r="E519" s="88"/>
      <c r="L519" s="88"/>
    </row>
    <row r="520" spans="2:12" ht="12.75" customHeight="1" x14ac:dyDescent="0.3">
      <c r="B520" s="88"/>
      <c r="C520" s="88"/>
      <c r="D520" s="88"/>
      <c r="E520" s="88"/>
      <c r="L520" s="88"/>
    </row>
    <row r="521" spans="2:12" ht="12.75" customHeight="1" x14ac:dyDescent="0.3">
      <c r="B521" s="88"/>
      <c r="C521" s="88"/>
      <c r="D521" s="88"/>
      <c r="E521" s="88"/>
      <c r="L521" s="88"/>
    </row>
    <row r="522" spans="2:12" ht="12.75" customHeight="1" x14ac:dyDescent="0.3">
      <c r="B522" s="88"/>
      <c r="C522" s="88"/>
      <c r="D522" s="88"/>
      <c r="E522" s="88"/>
      <c r="L522" s="88"/>
    </row>
    <row r="523" spans="2:12" ht="12.75" customHeight="1" x14ac:dyDescent="0.3">
      <c r="B523" s="88"/>
      <c r="C523" s="88"/>
      <c r="D523" s="88"/>
      <c r="E523" s="88"/>
      <c r="L523" s="88"/>
    </row>
    <row r="524" spans="2:12" ht="12.75" customHeight="1" x14ac:dyDescent="0.3">
      <c r="B524" s="88"/>
      <c r="C524" s="88"/>
      <c r="D524" s="88"/>
      <c r="E524" s="88"/>
      <c r="L524" s="88"/>
    </row>
    <row r="525" spans="2:12" ht="12.75" customHeight="1" x14ac:dyDescent="0.3">
      <c r="B525" s="88"/>
      <c r="C525" s="88"/>
      <c r="D525" s="88"/>
      <c r="E525" s="88"/>
      <c r="L525" s="88"/>
    </row>
    <row r="526" spans="2:12" ht="12.75" customHeight="1" x14ac:dyDescent="0.3">
      <c r="B526" s="88"/>
      <c r="C526" s="88"/>
      <c r="D526" s="88"/>
      <c r="E526" s="88"/>
      <c r="L526" s="88"/>
    </row>
    <row r="527" spans="2:12" ht="12.75" customHeight="1" x14ac:dyDescent="0.3">
      <c r="B527" s="88"/>
      <c r="C527" s="88"/>
      <c r="D527" s="88"/>
      <c r="E527" s="88"/>
      <c r="L527" s="88"/>
    </row>
    <row r="528" spans="2:12" ht="12.75" customHeight="1" x14ac:dyDescent="0.3">
      <c r="B528" s="88"/>
      <c r="C528" s="88"/>
      <c r="D528" s="88"/>
      <c r="E528" s="88"/>
      <c r="L528" s="88"/>
    </row>
    <row r="529" spans="2:12" ht="12.75" customHeight="1" x14ac:dyDescent="0.3">
      <c r="B529" s="88"/>
      <c r="C529" s="88"/>
      <c r="D529" s="88"/>
      <c r="E529" s="88"/>
      <c r="L529" s="88"/>
    </row>
    <row r="530" spans="2:12" ht="12.75" customHeight="1" x14ac:dyDescent="0.3">
      <c r="B530" s="88"/>
      <c r="C530" s="88"/>
      <c r="D530" s="88"/>
      <c r="E530" s="88"/>
      <c r="L530" s="88"/>
    </row>
    <row r="531" spans="2:12" ht="12.75" customHeight="1" x14ac:dyDescent="0.3">
      <c r="B531" s="88"/>
      <c r="C531" s="88"/>
      <c r="D531" s="88"/>
      <c r="E531" s="88"/>
      <c r="L531" s="88"/>
    </row>
    <row r="532" spans="2:12" ht="12.75" customHeight="1" x14ac:dyDescent="0.3">
      <c r="B532" s="88"/>
      <c r="C532" s="88"/>
      <c r="D532" s="88"/>
      <c r="E532" s="88"/>
      <c r="L532" s="88"/>
    </row>
    <row r="533" spans="2:12" ht="12.75" customHeight="1" x14ac:dyDescent="0.3">
      <c r="B533" s="88"/>
      <c r="C533" s="88"/>
      <c r="D533" s="88"/>
      <c r="E533" s="88"/>
      <c r="L533" s="88"/>
    </row>
    <row r="534" spans="2:12" ht="12.75" customHeight="1" x14ac:dyDescent="0.3">
      <c r="B534" s="88"/>
      <c r="C534" s="88"/>
      <c r="D534" s="88"/>
      <c r="E534" s="88"/>
      <c r="L534" s="88"/>
    </row>
    <row r="535" spans="2:12" ht="12.75" customHeight="1" x14ac:dyDescent="0.3">
      <c r="B535" s="88"/>
      <c r="C535" s="88"/>
      <c r="D535" s="88"/>
      <c r="E535" s="88"/>
      <c r="L535" s="88"/>
    </row>
    <row r="536" spans="2:12" ht="12.75" customHeight="1" x14ac:dyDescent="0.3">
      <c r="B536" s="88"/>
      <c r="C536" s="88"/>
      <c r="D536" s="88"/>
      <c r="E536" s="88"/>
      <c r="L536" s="88"/>
    </row>
    <row r="537" spans="2:12" ht="12.75" customHeight="1" x14ac:dyDescent="0.3">
      <c r="B537" s="88"/>
      <c r="C537" s="88"/>
      <c r="D537" s="88"/>
      <c r="E537" s="88"/>
      <c r="L537" s="88"/>
    </row>
    <row r="538" spans="2:12" ht="12.75" customHeight="1" x14ac:dyDescent="0.3">
      <c r="B538" s="88"/>
      <c r="C538" s="88"/>
      <c r="D538" s="88"/>
      <c r="E538" s="88"/>
      <c r="L538" s="88"/>
    </row>
    <row r="539" spans="2:12" ht="12.75" customHeight="1" x14ac:dyDescent="0.3">
      <c r="B539" s="88"/>
      <c r="C539" s="88"/>
      <c r="D539" s="88"/>
      <c r="E539" s="88"/>
      <c r="L539" s="88"/>
    </row>
    <row r="540" spans="2:12" ht="12.75" customHeight="1" x14ac:dyDescent="0.3">
      <c r="B540" s="88"/>
      <c r="C540" s="88"/>
      <c r="D540" s="88"/>
      <c r="E540" s="88"/>
      <c r="L540" s="88"/>
    </row>
    <row r="541" spans="2:12" ht="12.75" customHeight="1" x14ac:dyDescent="0.3">
      <c r="B541" s="88"/>
      <c r="C541" s="88"/>
      <c r="D541" s="88"/>
      <c r="E541" s="88"/>
      <c r="L541" s="88"/>
    </row>
    <row r="542" spans="2:12" ht="12.75" customHeight="1" x14ac:dyDescent="0.3">
      <c r="B542" s="88"/>
      <c r="C542" s="88"/>
      <c r="D542" s="88"/>
      <c r="E542" s="88"/>
      <c r="L542" s="88"/>
    </row>
    <row r="543" spans="2:12" ht="12.75" customHeight="1" x14ac:dyDescent="0.3">
      <c r="B543" s="88"/>
      <c r="C543" s="88"/>
      <c r="D543" s="88"/>
      <c r="E543" s="88"/>
      <c r="L543" s="88"/>
    </row>
    <row r="544" spans="2:12" ht="12.75" customHeight="1" x14ac:dyDescent="0.3">
      <c r="B544" s="88"/>
      <c r="C544" s="88"/>
      <c r="D544" s="88"/>
      <c r="E544" s="88"/>
      <c r="L544" s="88"/>
    </row>
    <row r="545" spans="2:12" ht="12.75" customHeight="1" x14ac:dyDescent="0.3">
      <c r="B545" s="88"/>
      <c r="C545" s="88"/>
      <c r="D545" s="88"/>
      <c r="E545" s="88"/>
      <c r="L545" s="88"/>
    </row>
    <row r="546" spans="2:12" ht="12.75" customHeight="1" x14ac:dyDescent="0.3">
      <c r="B546" s="88"/>
      <c r="C546" s="88"/>
      <c r="D546" s="88"/>
      <c r="E546" s="88"/>
      <c r="L546" s="88"/>
    </row>
    <row r="547" spans="2:12" ht="12.75" customHeight="1" x14ac:dyDescent="0.3">
      <c r="B547" s="88"/>
      <c r="C547" s="88"/>
      <c r="D547" s="88"/>
      <c r="E547" s="88"/>
      <c r="L547" s="88"/>
    </row>
    <row r="548" spans="2:12" ht="12.75" customHeight="1" x14ac:dyDescent="0.3">
      <c r="B548" s="88"/>
      <c r="C548" s="88"/>
      <c r="D548" s="88"/>
      <c r="E548" s="88"/>
      <c r="L548" s="88"/>
    </row>
    <row r="549" spans="2:12" ht="12.75" customHeight="1" x14ac:dyDescent="0.3">
      <c r="B549" s="88"/>
      <c r="C549" s="88"/>
      <c r="D549" s="88"/>
      <c r="E549" s="88"/>
      <c r="L549" s="88"/>
    </row>
    <row r="550" spans="2:12" ht="12.75" customHeight="1" x14ac:dyDescent="0.3">
      <c r="B550" s="88"/>
      <c r="C550" s="88"/>
      <c r="D550" s="88"/>
      <c r="E550" s="88"/>
      <c r="L550" s="88"/>
    </row>
    <row r="551" spans="2:12" ht="12.75" customHeight="1" x14ac:dyDescent="0.3">
      <c r="B551" s="88"/>
      <c r="C551" s="88"/>
      <c r="D551" s="88"/>
      <c r="E551" s="88"/>
      <c r="L551" s="88"/>
    </row>
    <row r="552" spans="2:12" ht="12.75" customHeight="1" x14ac:dyDescent="0.3">
      <c r="B552" s="88"/>
      <c r="C552" s="88"/>
      <c r="D552" s="88"/>
      <c r="E552" s="88"/>
      <c r="L552" s="88"/>
    </row>
    <row r="553" spans="2:12" ht="12.75" customHeight="1" x14ac:dyDescent="0.3">
      <c r="B553" s="88"/>
      <c r="C553" s="88"/>
      <c r="D553" s="88"/>
      <c r="E553" s="88"/>
      <c r="L553" s="88"/>
    </row>
    <row r="554" spans="2:12" ht="12.75" customHeight="1" x14ac:dyDescent="0.3">
      <c r="B554" s="88"/>
      <c r="C554" s="88"/>
      <c r="D554" s="88"/>
      <c r="E554" s="88"/>
      <c r="L554" s="88"/>
    </row>
    <row r="555" spans="2:12" ht="12.75" customHeight="1" x14ac:dyDescent="0.3">
      <c r="B555" s="88"/>
      <c r="C555" s="88"/>
      <c r="D555" s="88"/>
      <c r="E555" s="88"/>
      <c r="L555" s="88"/>
    </row>
    <row r="556" spans="2:12" ht="12.75" customHeight="1" x14ac:dyDescent="0.3">
      <c r="B556" s="88"/>
      <c r="C556" s="88"/>
      <c r="D556" s="88"/>
      <c r="E556" s="88"/>
      <c r="L556" s="88"/>
    </row>
    <row r="557" spans="2:12" ht="12.75" customHeight="1" x14ac:dyDescent="0.3">
      <c r="B557" s="88"/>
      <c r="C557" s="88"/>
      <c r="D557" s="88"/>
      <c r="E557" s="88"/>
      <c r="L557" s="88"/>
    </row>
    <row r="558" spans="2:12" ht="12.75" customHeight="1" x14ac:dyDescent="0.3">
      <c r="B558" s="88"/>
      <c r="C558" s="88"/>
      <c r="D558" s="88"/>
      <c r="E558" s="88"/>
      <c r="L558" s="88"/>
    </row>
    <row r="559" spans="2:12" ht="12.75" customHeight="1" x14ac:dyDescent="0.3">
      <c r="B559" s="88"/>
      <c r="C559" s="88"/>
      <c r="D559" s="88"/>
      <c r="E559" s="88"/>
      <c r="L559" s="88"/>
    </row>
    <row r="560" spans="2:12" ht="12.75" customHeight="1" x14ac:dyDescent="0.3">
      <c r="B560" s="88"/>
      <c r="C560" s="88"/>
      <c r="D560" s="88"/>
      <c r="E560" s="88"/>
      <c r="L560" s="88"/>
    </row>
    <row r="561" spans="2:12" ht="12.75" customHeight="1" x14ac:dyDescent="0.3">
      <c r="B561" s="88"/>
      <c r="C561" s="88"/>
      <c r="D561" s="88"/>
      <c r="E561" s="88"/>
      <c r="L561" s="88"/>
    </row>
    <row r="562" spans="2:12" ht="12.75" customHeight="1" x14ac:dyDescent="0.3">
      <c r="B562" s="88"/>
      <c r="C562" s="88"/>
      <c r="D562" s="88"/>
      <c r="E562" s="88"/>
      <c r="L562" s="88"/>
    </row>
    <row r="563" spans="2:12" ht="12.75" customHeight="1" x14ac:dyDescent="0.3">
      <c r="B563" s="88"/>
      <c r="C563" s="88"/>
      <c r="D563" s="88"/>
      <c r="E563" s="88"/>
      <c r="L563" s="88"/>
    </row>
    <row r="564" spans="2:12" ht="12.75" customHeight="1" x14ac:dyDescent="0.3">
      <c r="B564" s="88"/>
      <c r="C564" s="88"/>
      <c r="D564" s="88"/>
      <c r="E564" s="88"/>
      <c r="L564" s="88"/>
    </row>
    <row r="565" spans="2:12" ht="12.75" customHeight="1" x14ac:dyDescent="0.3">
      <c r="B565" s="88"/>
      <c r="C565" s="88"/>
      <c r="D565" s="88"/>
      <c r="E565" s="88"/>
      <c r="L565" s="88"/>
    </row>
    <row r="566" spans="2:12" ht="12.75" customHeight="1" x14ac:dyDescent="0.3">
      <c r="B566" s="88"/>
      <c r="C566" s="88"/>
      <c r="D566" s="88"/>
      <c r="E566" s="88"/>
      <c r="L566" s="88"/>
    </row>
    <row r="567" spans="2:12" ht="12.75" customHeight="1" x14ac:dyDescent="0.3">
      <c r="B567" s="88"/>
      <c r="C567" s="88"/>
      <c r="D567" s="88"/>
      <c r="E567" s="88"/>
      <c r="L567" s="88"/>
    </row>
    <row r="568" spans="2:12" ht="12.75" customHeight="1" x14ac:dyDescent="0.3">
      <c r="B568" s="88"/>
      <c r="C568" s="88"/>
      <c r="D568" s="88"/>
      <c r="E568" s="88"/>
      <c r="L568" s="88"/>
    </row>
    <row r="569" spans="2:12" ht="12.75" customHeight="1" x14ac:dyDescent="0.3">
      <c r="B569" s="88"/>
      <c r="C569" s="88"/>
      <c r="D569" s="88"/>
      <c r="E569" s="88"/>
      <c r="L569" s="88"/>
    </row>
    <row r="570" spans="2:12" ht="12.75" customHeight="1" x14ac:dyDescent="0.3">
      <c r="B570" s="88"/>
      <c r="C570" s="88"/>
      <c r="D570" s="88"/>
      <c r="E570" s="88"/>
      <c r="L570" s="88"/>
    </row>
    <row r="571" spans="2:12" ht="12.75" customHeight="1" x14ac:dyDescent="0.3">
      <c r="B571" s="88"/>
      <c r="C571" s="88"/>
      <c r="D571" s="88"/>
      <c r="E571" s="88"/>
      <c r="L571" s="88"/>
    </row>
    <row r="572" spans="2:12" ht="12.75" customHeight="1" x14ac:dyDescent="0.3">
      <c r="B572" s="88"/>
      <c r="C572" s="88"/>
      <c r="D572" s="88"/>
      <c r="E572" s="88"/>
      <c r="L572" s="88"/>
    </row>
    <row r="573" spans="2:12" ht="12.75" customHeight="1" x14ac:dyDescent="0.3">
      <c r="B573" s="88"/>
      <c r="C573" s="88"/>
      <c r="D573" s="88"/>
      <c r="E573" s="88"/>
      <c r="L573" s="88"/>
    </row>
    <row r="574" spans="2:12" ht="12.75" customHeight="1" x14ac:dyDescent="0.3">
      <c r="B574" s="88"/>
      <c r="C574" s="88"/>
      <c r="D574" s="88"/>
      <c r="E574" s="88"/>
      <c r="L574" s="88"/>
    </row>
    <row r="575" spans="2:12" ht="12.75" customHeight="1" x14ac:dyDescent="0.3">
      <c r="B575" s="88"/>
      <c r="C575" s="88"/>
      <c r="D575" s="88"/>
      <c r="E575" s="88"/>
      <c r="L575" s="88"/>
    </row>
    <row r="576" spans="2:12" ht="12.75" customHeight="1" x14ac:dyDescent="0.3">
      <c r="B576" s="88"/>
      <c r="C576" s="88"/>
      <c r="D576" s="88"/>
      <c r="E576" s="88"/>
      <c r="L576" s="88"/>
    </row>
    <row r="577" spans="2:12" ht="12.75" customHeight="1" x14ac:dyDescent="0.3">
      <c r="B577" s="88"/>
      <c r="C577" s="88"/>
      <c r="D577" s="88"/>
      <c r="E577" s="88"/>
      <c r="L577" s="88"/>
    </row>
    <row r="578" spans="2:12" ht="12.75" customHeight="1" x14ac:dyDescent="0.3">
      <c r="B578" s="88"/>
      <c r="C578" s="88"/>
      <c r="D578" s="88"/>
      <c r="E578" s="88"/>
      <c r="L578" s="88"/>
    </row>
    <row r="579" spans="2:12" ht="12.75" customHeight="1" x14ac:dyDescent="0.3">
      <c r="B579" s="88"/>
      <c r="C579" s="88"/>
      <c r="D579" s="88"/>
      <c r="E579" s="88"/>
      <c r="L579" s="88"/>
    </row>
    <row r="580" spans="2:12" ht="12.75" customHeight="1" x14ac:dyDescent="0.3">
      <c r="B580" s="88"/>
      <c r="C580" s="88"/>
      <c r="D580" s="88"/>
      <c r="E580" s="88"/>
      <c r="L580" s="88"/>
    </row>
    <row r="581" spans="2:12" ht="12.75" customHeight="1" x14ac:dyDescent="0.3">
      <c r="B581" s="88"/>
      <c r="C581" s="88"/>
      <c r="D581" s="88"/>
      <c r="E581" s="88"/>
      <c r="L581" s="88"/>
    </row>
    <row r="582" spans="2:12" ht="12.75" customHeight="1" x14ac:dyDescent="0.3">
      <c r="B582" s="88"/>
      <c r="C582" s="88"/>
      <c r="D582" s="88"/>
      <c r="E582" s="88"/>
      <c r="L582" s="88"/>
    </row>
    <row r="583" spans="2:12" ht="12.75" customHeight="1" x14ac:dyDescent="0.3">
      <c r="B583" s="88"/>
      <c r="C583" s="88"/>
      <c r="D583" s="88"/>
      <c r="E583" s="88"/>
      <c r="L583" s="88"/>
    </row>
    <row r="584" spans="2:12" ht="12.75" customHeight="1" x14ac:dyDescent="0.3">
      <c r="B584" s="88"/>
      <c r="C584" s="88"/>
      <c r="D584" s="88"/>
      <c r="E584" s="88"/>
      <c r="L584" s="88"/>
    </row>
    <row r="585" spans="2:12" ht="12.75" customHeight="1" x14ac:dyDescent="0.3">
      <c r="B585" s="88"/>
      <c r="C585" s="88"/>
      <c r="D585" s="88"/>
      <c r="E585" s="88"/>
      <c r="L585" s="88"/>
    </row>
    <row r="586" spans="2:12" ht="12.75" customHeight="1" x14ac:dyDescent="0.3">
      <c r="B586" s="88"/>
      <c r="C586" s="88"/>
      <c r="D586" s="88"/>
      <c r="E586" s="88"/>
      <c r="L586" s="88"/>
    </row>
    <row r="587" spans="2:12" ht="12.75" customHeight="1" x14ac:dyDescent="0.3">
      <c r="B587" s="88"/>
      <c r="C587" s="88"/>
      <c r="D587" s="88"/>
      <c r="E587" s="88"/>
      <c r="L587" s="88"/>
    </row>
    <row r="588" spans="2:12" ht="12.75" customHeight="1" x14ac:dyDescent="0.3">
      <c r="B588" s="88"/>
      <c r="C588" s="88"/>
      <c r="D588" s="88"/>
      <c r="E588" s="88"/>
      <c r="L588" s="88"/>
    </row>
    <row r="589" spans="2:12" ht="12.75" customHeight="1" x14ac:dyDescent="0.3">
      <c r="B589" s="88"/>
      <c r="C589" s="88"/>
      <c r="D589" s="88"/>
      <c r="E589" s="88"/>
      <c r="L589" s="88"/>
    </row>
    <row r="590" spans="2:12" ht="12.75" customHeight="1" x14ac:dyDescent="0.3">
      <c r="B590" s="88"/>
      <c r="C590" s="88"/>
      <c r="D590" s="88"/>
      <c r="E590" s="88"/>
      <c r="L590" s="88"/>
    </row>
    <row r="591" spans="2:12" ht="12.75" customHeight="1" x14ac:dyDescent="0.3">
      <c r="B591" s="88"/>
      <c r="C591" s="88"/>
      <c r="D591" s="88"/>
      <c r="E591" s="88"/>
      <c r="L591" s="88"/>
    </row>
    <row r="592" spans="2:12" ht="12.75" customHeight="1" x14ac:dyDescent="0.3">
      <c r="B592" s="88"/>
      <c r="C592" s="88"/>
      <c r="D592" s="88"/>
      <c r="E592" s="88"/>
      <c r="L592" s="88"/>
    </row>
    <row r="593" spans="2:12" ht="12.75" customHeight="1" x14ac:dyDescent="0.3">
      <c r="B593" s="88"/>
      <c r="C593" s="88"/>
      <c r="D593" s="88"/>
      <c r="E593" s="88"/>
      <c r="L593" s="88"/>
    </row>
    <row r="594" spans="2:12" ht="12.75" customHeight="1" x14ac:dyDescent="0.3">
      <c r="B594" s="88"/>
      <c r="C594" s="88"/>
      <c r="D594" s="88"/>
      <c r="E594" s="88"/>
      <c r="L594" s="88"/>
    </row>
    <row r="595" spans="2:12" ht="12.75" customHeight="1" x14ac:dyDescent="0.3">
      <c r="B595" s="88"/>
      <c r="C595" s="88"/>
      <c r="D595" s="88"/>
      <c r="E595" s="88"/>
      <c r="L595" s="88"/>
    </row>
    <row r="596" spans="2:12" ht="12.75" customHeight="1" x14ac:dyDescent="0.3">
      <c r="B596" s="88"/>
      <c r="C596" s="88"/>
      <c r="D596" s="88"/>
      <c r="E596" s="88"/>
      <c r="L596" s="88"/>
    </row>
    <row r="597" spans="2:12" ht="12.75" customHeight="1" x14ac:dyDescent="0.3">
      <c r="B597" s="88"/>
      <c r="C597" s="88"/>
      <c r="D597" s="88"/>
      <c r="E597" s="88"/>
      <c r="L597" s="88"/>
    </row>
    <row r="598" spans="2:12" ht="12.75" customHeight="1" x14ac:dyDescent="0.3">
      <c r="B598" s="88"/>
      <c r="C598" s="88"/>
      <c r="D598" s="88"/>
      <c r="E598" s="88"/>
      <c r="L598" s="88"/>
    </row>
    <row r="599" spans="2:12" ht="12.75" customHeight="1" x14ac:dyDescent="0.3">
      <c r="B599" s="88"/>
      <c r="C599" s="88"/>
      <c r="D599" s="88"/>
      <c r="E599" s="88"/>
      <c r="L599" s="88"/>
    </row>
    <row r="600" spans="2:12" ht="12.75" customHeight="1" x14ac:dyDescent="0.3">
      <c r="B600" s="88"/>
      <c r="C600" s="88"/>
      <c r="D600" s="88"/>
      <c r="E600" s="88"/>
      <c r="L600" s="88"/>
    </row>
    <row r="601" spans="2:12" ht="12.75" customHeight="1" x14ac:dyDescent="0.3">
      <c r="B601" s="88"/>
      <c r="C601" s="88"/>
      <c r="D601" s="88"/>
      <c r="E601" s="88"/>
      <c r="L601" s="88"/>
    </row>
    <row r="602" spans="2:12" ht="12.75" customHeight="1" x14ac:dyDescent="0.3">
      <c r="B602" s="88"/>
      <c r="C602" s="88"/>
      <c r="D602" s="88"/>
      <c r="E602" s="88"/>
      <c r="L602" s="88"/>
    </row>
    <row r="603" spans="2:12" ht="12.75" customHeight="1" x14ac:dyDescent="0.3">
      <c r="B603" s="88"/>
      <c r="C603" s="88"/>
      <c r="D603" s="88"/>
      <c r="E603" s="88"/>
      <c r="L603" s="88"/>
    </row>
    <row r="604" spans="2:12" ht="12.75" customHeight="1" x14ac:dyDescent="0.3">
      <c r="B604" s="88"/>
      <c r="C604" s="88"/>
      <c r="D604" s="88"/>
      <c r="E604" s="88"/>
      <c r="L604" s="88"/>
    </row>
    <row r="605" spans="2:12" ht="12.75" customHeight="1" x14ac:dyDescent="0.3">
      <c r="B605" s="88"/>
      <c r="C605" s="88"/>
      <c r="D605" s="88"/>
      <c r="E605" s="88"/>
      <c r="L605" s="88"/>
    </row>
    <row r="606" spans="2:12" ht="12.75" customHeight="1" x14ac:dyDescent="0.3">
      <c r="B606" s="88"/>
      <c r="C606" s="88"/>
      <c r="D606" s="88"/>
      <c r="E606" s="88"/>
      <c r="L606" s="88"/>
    </row>
    <row r="607" spans="2:12" ht="12.75" customHeight="1" x14ac:dyDescent="0.3">
      <c r="B607" s="88"/>
      <c r="C607" s="88"/>
      <c r="D607" s="88"/>
      <c r="E607" s="88"/>
      <c r="L607" s="88"/>
    </row>
    <row r="608" spans="2:12" ht="12.75" customHeight="1" x14ac:dyDescent="0.3">
      <c r="B608" s="88"/>
      <c r="C608" s="88"/>
      <c r="D608" s="88"/>
      <c r="E608" s="88"/>
      <c r="L608" s="88"/>
    </row>
    <row r="609" spans="2:12" ht="12.75" customHeight="1" x14ac:dyDescent="0.3">
      <c r="B609" s="88"/>
      <c r="C609" s="88"/>
      <c r="D609" s="88"/>
      <c r="E609" s="88"/>
      <c r="L609" s="88"/>
    </row>
    <row r="610" spans="2:12" ht="12.75" customHeight="1" x14ac:dyDescent="0.3">
      <c r="B610" s="88"/>
      <c r="C610" s="88"/>
      <c r="D610" s="88"/>
      <c r="E610" s="88"/>
      <c r="L610" s="88"/>
    </row>
    <row r="611" spans="2:12" ht="12.75" customHeight="1" x14ac:dyDescent="0.3">
      <c r="B611" s="88"/>
      <c r="C611" s="88"/>
      <c r="D611" s="88"/>
      <c r="E611" s="88"/>
      <c r="L611" s="88"/>
    </row>
    <row r="612" spans="2:12" ht="12.75" customHeight="1" x14ac:dyDescent="0.3">
      <c r="B612" s="88"/>
      <c r="C612" s="88"/>
      <c r="D612" s="88"/>
      <c r="E612" s="88"/>
      <c r="L612" s="88"/>
    </row>
    <row r="613" spans="2:12" ht="12.75" customHeight="1" x14ac:dyDescent="0.3">
      <c r="B613" s="88"/>
      <c r="C613" s="88"/>
      <c r="D613" s="88"/>
      <c r="E613" s="88"/>
      <c r="L613" s="88"/>
    </row>
    <row r="614" spans="2:12" ht="12.75" customHeight="1" x14ac:dyDescent="0.3">
      <c r="B614" s="88"/>
      <c r="C614" s="88"/>
      <c r="D614" s="88"/>
      <c r="E614" s="88"/>
      <c r="L614" s="88"/>
    </row>
    <row r="615" spans="2:12" ht="12.75" customHeight="1" x14ac:dyDescent="0.3">
      <c r="B615" s="88"/>
      <c r="C615" s="88"/>
      <c r="D615" s="88"/>
      <c r="E615" s="88"/>
      <c r="L615" s="88"/>
    </row>
    <row r="616" spans="2:12" ht="12.75" customHeight="1" x14ac:dyDescent="0.3">
      <c r="B616" s="88"/>
      <c r="C616" s="88"/>
      <c r="D616" s="88"/>
      <c r="E616" s="88"/>
      <c r="L616" s="88"/>
    </row>
    <row r="617" spans="2:12" ht="12.75" customHeight="1" x14ac:dyDescent="0.3">
      <c r="B617" s="88"/>
      <c r="C617" s="88"/>
      <c r="D617" s="88"/>
      <c r="E617" s="88"/>
      <c r="L617" s="88"/>
    </row>
    <row r="618" spans="2:12" ht="12.75" customHeight="1" x14ac:dyDescent="0.3">
      <c r="B618" s="88"/>
      <c r="C618" s="88"/>
      <c r="D618" s="88"/>
      <c r="E618" s="88"/>
      <c r="L618" s="88"/>
    </row>
    <row r="619" spans="2:12" ht="12.75" customHeight="1" x14ac:dyDescent="0.3">
      <c r="B619" s="88"/>
      <c r="C619" s="88"/>
      <c r="D619" s="88"/>
      <c r="E619" s="88"/>
      <c r="L619" s="88"/>
    </row>
    <row r="620" spans="2:12" ht="12.75" customHeight="1" x14ac:dyDescent="0.3">
      <c r="B620" s="88"/>
      <c r="C620" s="88"/>
      <c r="D620" s="88"/>
      <c r="E620" s="88"/>
      <c r="L620" s="88"/>
    </row>
    <row r="621" spans="2:12" ht="12.75" customHeight="1" x14ac:dyDescent="0.3">
      <c r="B621" s="88"/>
      <c r="C621" s="88"/>
      <c r="D621" s="88"/>
      <c r="E621" s="88"/>
      <c r="L621" s="88"/>
    </row>
    <row r="622" spans="2:12" ht="12.75" customHeight="1" x14ac:dyDescent="0.3">
      <c r="B622" s="88"/>
      <c r="C622" s="88"/>
      <c r="D622" s="88"/>
      <c r="E622" s="88"/>
      <c r="L622" s="88"/>
    </row>
    <row r="623" spans="2:12" ht="12.75" customHeight="1" x14ac:dyDescent="0.3">
      <c r="B623" s="88"/>
      <c r="C623" s="88"/>
      <c r="D623" s="88"/>
      <c r="E623" s="88"/>
      <c r="L623" s="88"/>
    </row>
    <row r="624" spans="2:12" ht="12.75" customHeight="1" x14ac:dyDescent="0.3">
      <c r="B624" s="88"/>
      <c r="C624" s="88"/>
      <c r="D624" s="88"/>
      <c r="E624" s="88"/>
      <c r="L624" s="88"/>
    </row>
    <row r="625" spans="2:12" ht="12.75" customHeight="1" x14ac:dyDescent="0.3">
      <c r="B625" s="88"/>
      <c r="C625" s="88"/>
      <c r="D625" s="88"/>
      <c r="E625" s="88"/>
      <c r="L625" s="88"/>
    </row>
    <row r="626" spans="2:12" ht="12.75" customHeight="1" x14ac:dyDescent="0.3">
      <c r="B626" s="88"/>
      <c r="C626" s="88"/>
      <c r="D626" s="88"/>
      <c r="E626" s="88"/>
      <c r="L626" s="88"/>
    </row>
    <row r="627" spans="2:12" ht="12.75" customHeight="1" x14ac:dyDescent="0.3">
      <c r="B627" s="88"/>
      <c r="C627" s="88"/>
      <c r="D627" s="88"/>
      <c r="E627" s="88"/>
      <c r="L627" s="88"/>
    </row>
    <row r="628" spans="2:12" ht="12.75" customHeight="1" x14ac:dyDescent="0.3">
      <c r="B628" s="88"/>
      <c r="C628" s="88"/>
      <c r="D628" s="88"/>
      <c r="E628" s="88"/>
      <c r="L628" s="88"/>
    </row>
    <row r="629" spans="2:12" ht="12.75" customHeight="1" x14ac:dyDescent="0.3">
      <c r="B629" s="88"/>
      <c r="C629" s="88"/>
      <c r="D629" s="88"/>
      <c r="E629" s="88"/>
      <c r="L629" s="88"/>
    </row>
    <row r="630" spans="2:12" ht="12.75" customHeight="1" x14ac:dyDescent="0.3">
      <c r="B630" s="88"/>
      <c r="C630" s="88"/>
      <c r="D630" s="88"/>
      <c r="E630" s="88"/>
      <c r="L630" s="88"/>
    </row>
    <row r="631" spans="2:12" ht="12.75" customHeight="1" x14ac:dyDescent="0.3">
      <c r="B631" s="88"/>
      <c r="C631" s="88"/>
      <c r="D631" s="88"/>
      <c r="E631" s="88"/>
      <c r="L631" s="88"/>
    </row>
    <row r="632" spans="2:12" ht="12.75" customHeight="1" x14ac:dyDescent="0.3">
      <c r="B632" s="88"/>
      <c r="C632" s="88"/>
      <c r="D632" s="88"/>
      <c r="E632" s="88"/>
      <c r="L632" s="88"/>
    </row>
    <row r="633" spans="2:12" ht="12.75" customHeight="1" x14ac:dyDescent="0.3">
      <c r="B633" s="88"/>
      <c r="C633" s="88"/>
      <c r="D633" s="88"/>
      <c r="E633" s="88"/>
      <c r="L633" s="88"/>
    </row>
    <row r="634" spans="2:12" ht="12.75" customHeight="1" x14ac:dyDescent="0.3">
      <c r="B634" s="88"/>
      <c r="C634" s="88"/>
      <c r="D634" s="88"/>
      <c r="E634" s="88"/>
      <c r="L634" s="88"/>
    </row>
    <row r="635" spans="2:12" ht="12.75" customHeight="1" x14ac:dyDescent="0.3">
      <c r="B635" s="88"/>
      <c r="C635" s="88"/>
      <c r="D635" s="88"/>
      <c r="E635" s="88"/>
      <c r="L635" s="88"/>
    </row>
    <row r="636" spans="2:12" ht="12.75" customHeight="1" x14ac:dyDescent="0.3">
      <c r="B636" s="88"/>
      <c r="C636" s="88"/>
      <c r="D636" s="88"/>
      <c r="E636" s="88"/>
      <c r="L636" s="88"/>
    </row>
    <row r="637" spans="2:12" ht="12.75" customHeight="1" x14ac:dyDescent="0.3">
      <c r="B637" s="88"/>
      <c r="C637" s="88"/>
      <c r="D637" s="88"/>
      <c r="E637" s="88"/>
      <c r="L637" s="88"/>
    </row>
    <row r="638" spans="2:12" ht="12.75" customHeight="1" x14ac:dyDescent="0.3">
      <c r="B638" s="88"/>
      <c r="C638" s="88"/>
      <c r="D638" s="88"/>
      <c r="E638" s="88"/>
      <c r="L638" s="88"/>
    </row>
    <row r="639" spans="2:12" ht="12.75" customHeight="1" x14ac:dyDescent="0.3">
      <c r="B639" s="88"/>
      <c r="C639" s="88"/>
      <c r="D639" s="88"/>
      <c r="E639" s="88"/>
      <c r="L639" s="88"/>
    </row>
    <row r="640" spans="2:12" ht="12.75" customHeight="1" x14ac:dyDescent="0.3">
      <c r="B640" s="88"/>
      <c r="C640" s="88"/>
      <c r="D640" s="88"/>
      <c r="E640" s="88"/>
      <c r="L640" s="88"/>
    </row>
    <row r="641" spans="2:12" ht="12.75" customHeight="1" x14ac:dyDescent="0.3">
      <c r="B641" s="88"/>
      <c r="C641" s="88"/>
      <c r="D641" s="88"/>
      <c r="E641" s="88"/>
      <c r="L641" s="88"/>
    </row>
    <row r="642" spans="2:12" ht="12.75" customHeight="1" x14ac:dyDescent="0.3">
      <c r="B642" s="88"/>
      <c r="C642" s="88"/>
      <c r="D642" s="88"/>
      <c r="E642" s="88"/>
      <c r="L642" s="88"/>
    </row>
    <row r="643" spans="2:12" ht="12.75" customHeight="1" x14ac:dyDescent="0.3">
      <c r="B643" s="88"/>
      <c r="C643" s="88"/>
      <c r="D643" s="88"/>
      <c r="E643" s="88"/>
      <c r="L643" s="88"/>
    </row>
    <row r="644" spans="2:12" ht="12.75" customHeight="1" x14ac:dyDescent="0.3">
      <c r="B644" s="88"/>
      <c r="C644" s="88"/>
      <c r="D644" s="88"/>
      <c r="E644" s="88"/>
      <c r="L644" s="88"/>
    </row>
    <row r="645" spans="2:12" ht="12.75" customHeight="1" x14ac:dyDescent="0.3">
      <c r="B645" s="88"/>
      <c r="C645" s="88"/>
      <c r="D645" s="88"/>
      <c r="E645" s="88"/>
      <c r="L645" s="88"/>
    </row>
    <row r="646" spans="2:12" ht="12.75" customHeight="1" x14ac:dyDescent="0.3">
      <c r="B646" s="88"/>
      <c r="C646" s="88"/>
      <c r="D646" s="88"/>
      <c r="E646" s="88"/>
      <c r="L646" s="88"/>
    </row>
    <row r="647" spans="2:12" ht="12.75" customHeight="1" x14ac:dyDescent="0.3">
      <c r="B647" s="88"/>
      <c r="C647" s="88"/>
      <c r="D647" s="88"/>
      <c r="E647" s="88"/>
      <c r="L647" s="88"/>
    </row>
    <row r="648" spans="2:12" ht="12.75" customHeight="1" x14ac:dyDescent="0.3">
      <c r="B648" s="88"/>
      <c r="C648" s="88"/>
      <c r="D648" s="88"/>
      <c r="E648" s="88"/>
      <c r="L648" s="88"/>
    </row>
    <row r="649" spans="2:12" ht="12.75" customHeight="1" x14ac:dyDescent="0.3">
      <c r="B649" s="88"/>
      <c r="C649" s="88"/>
      <c r="D649" s="88"/>
      <c r="E649" s="88"/>
      <c r="L649" s="88"/>
    </row>
    <row r="650" spans="2:12" ht="12.75" customHeight="1" x14ac:dyDescent="0.3">
      <c r="B650" s="88"/>
      <c r="C650" s="88"/>
      <c r="D650" s="88"/>
      <c r="E650" s="88"/>
      <c r="L650" s="88"/>
    </row>
    <row r="651" spans="2:12" ht="12.75" customHeight="1" x14ac:dyDescent="0.3">
      <c r="B651" s="88"/>
      <c r="C651" s="88"/>
      <c r="D651" s="88"/>
      <c r="E651" s="88"/>
      <c r="L651" s="88"/>
    </row>
    <row r="652" spans="2:12" ht="12.75" customHeight="1" x14ac:dyDescent="0.3">
      <c r="B652" s="88"/>
      <c r="C652" s="88"/>
      <c r="D652" s="88"/>
      <c r="E652" s="88"/>
      <c r="L652" s="88"/>
    </row>
    <row r="653" spans="2:12" ht="12.75" customHeight="1" x14ac:dyDescent="0.3">
      <c r="B653" s="88"/>
      <c r="C653" s="88"/>
      <c r="D653" s="88"/>
      <c r="E653" s="88"/>
      <c r="L653" s="88"/>
    </row>
    <row r="654" spans="2:12" ht="12.75" customHeight="1" x14ac:dyDescent="0.3">
      <c r="B654" s="88"/>
      <c r="C654" s="88"/>
      <c r="D654" s="88"/>
      <c r="E654" s="88"/>
      <c r="L654" s="88"/>
    </row>
    <row r="655" spans="2:12" ht="12.75" customHeight="1" x14ac:dyDescent="0.3">
      <c r="B655" s="88"/>
      <c r="C655" s="88"/>
      <c r="D655" s="88"/>
      <c r="E655" s="88"/>
      <c r="L655" s="88"/>
    </row>
    <row r="656" spans="2:12" ht="12.75" customHeight="1" x14ac:dyDescent="0.3">
      <c r="B656" s="88"/>
      <c r="C656" s="88"/>
      <c r="D656" s="88"/>
      <c r="E656" s="88"/>
      <c r="L656" s="88"/>
    </row>
    <row r="657" spans="2:12" ht="12.75" customHeight="1" x14ac:dyDescent="0.3">
      <c r="B657" s="88"/>
      <c r="C657" s="88"/>
      <c r="D657" s="88"/>
      <c r="E657" s="88"/>
      <c r="L657" s="88"/>
    </row>
    <row r="658" spans="2:12" ht="12.75" customHeight="1" x14ac:dyDescent="0.3">
      <c r="B658" s="88"/>
      <c r="C658" s="88"/>
      <c r="D658" s="88"/>
      <c r="E658" s="88"/>
      <c r="L658" s="88"/>
    </row>
    <row r="659" spans="2:12" ht="12.75" customHeight="1" x14ac:dyDescent="0.3">
      <c r="B659" s="88"/>
      <c r="C659" s="88"/>
      <c r="D659" s="88"/>
      <c r="E659" s="88"/>
      <c r="L659" s="88"/>
    </row>
    <row r="660" spans="2:12" ht="12.75" customHeight="1" x14ac:dyDescent="0.3">
      <c r="B660" s="88"/>
      <c r="C660" s="88"/>
      <c r="D660" s="88"/>
      <c r="E660" s="88"/>
      <c r="L660" s="88"/>
    </row>
    <row r="661" spans="2:12" ht="12.75" customHeight="1" x14ac:dyDescent="0.3">
      <c r="B661" s="88"/>
      <c r="C661" s="88"/>
      <c r="D661" s="88"/>
      <c r="E661" s="88"/>
      <c r="L661" s="88"/>
    </row>
    <row r="662" spans="2:12" ht="12.75" customHeight="1" x14ac:dyDescent="0.3">
      <c r="B662" s="88"/>
      <c r="C662" s="88"/>
      <c r="D662" s="88"/>
      <c r="E662" s="88"/>
      <c r="L662" s="88"/>
    </row>
    <row r="663" spans="2:12" ht="12.75" customHeight="1" x14ac:dyDescent="0.3">
      <c r="B663" s="88"/>
      <c r="C663" s="88"/>
      <c r="D663" s="88"/>
      <c r="E663" s="88"/>
      <c r="L663" s="88"/>
    </row>
    <row r="664" spans="2:12" ht="12.75" customHeight="1" x14ac:dyDescent="0.3">
      <c r="B664" s="88"/>
      <c r="C664" s="88"/>
      <c r="D664" s="88"/>
      <c r="E664" s="88"/>
      <c r="L664" s="88"/>
    </row>
    <row r="665" spans="2:12" ht="12.75" customHeight="1" x14ac:dyDescent="0.3">
      <c r="B665" s="88"/>
      <c r="C665" s="88"/>
      <c r="D665" s="88"/>
      <c r="E665" s="88"/>
      <c r="L665" s="88"/>
    </row>
    <row r="666" spans="2:12" ht="12.75" customHeight="1" x14ac:dyDescent="0.3">
      <c r="B666" s="88"/>
      <c r="C666" s="88"/>
      <c r="D666" s="88"/>
      <c r="E666" s="88"/>
      <c r="L666" s="88"/>
    </row>
    <row r="667" spans="2:12" ht="12.75" customHeight="1" x14ac:dyDescent="0.3">
      <c r="B667" s="88"/>
      <c r="C667" s="88"/>
      <c r="D667" s="88"/>
      <c r="E667" s="88"/>
      <c r="L667" s="88"/>
    </row>
    <row r="668" spans="2:12" ht="12.75" customHeight="1" x14ac:dyDescent="0.3">
      <c r="B668" s="88"/>
      <c r="C668" s="88"/>
      <c r="D668" s="88"/>
      <c r="E668" s="88"/>
      <c r="L668" s="88"/>
    </row>
    <row r="669" spans="2:12" ht="12.75" customHeight="1" x14ac:dyDescent="0.3">
      <c r="B669" s="88"/>
      <c r="C669" s="88"/>
      <c r="D669" s="88"/>
      <c r="E669" s="88"/>
      <c r="L669" s="88"/>
    </row>
    <row r="670" spans="2:12" ht="12.75" customHeight="1" x14ac:dyDescent="0.3">
      <c r="B670" s="88"/>
      <c r="C670" s="88"/>
      <c r="D670" s="88"/>
      <c r="E670" s="88"/>
      <c r="L670" s="88"/>
    </row>
    <row r="671" spans="2:12" ht="12.75" customHeight="1" x14ac:dyDescent="0.3">
      <c r="B671" s="88"/>
      <c r="C671" s="88"/>
      <c r="D671" s="88"/>
      <c r="E671" s="88"/>
      <c r="L671" s="88"/>
    </row>
    <row r="672" spans="2:12" ht="12.75" customHeight="1" x14ac:dyDescent="0.3">
      <c r="B672" s="88"/>
      <c r="C672" s="88"/>
      <c r="D672" s="88"/>
      <c r="E672" s="88"/>
      <c r="L672" s="88"/>
    </row>
    <row r="673" spans="2:12" ht="12.75" customHeight="1" x14ac:dyDescent="0.3">
      <c r="B673" s="88"/>
      <c r="C673" s="88"/>
      <c r="D673" s="88"/>
      <c r="E673" s="88"/>
      <c r="L673" s="88"/>
    </row>
    <row r="674" spans="2:12" ht="12.75" customHeight="1" x14ac:dyDescent="0.3">
      <c r="B674" s="88"/>
      <c r="C674" s="88"/>
      <c r="D674" s="88"/>
      <c r="E674" s="88"/>
      <c r="L674" s="88"/>
    </row>
    <row r="675" spans="2:12" ht="12.75" customHeight="1" x14ac:dyDescent="0.3">
      <c r="B675" s="88"/>
      <c r="C675" s="88"/>
      <c r="D675" s="88"/>
      <c r="E675" s="88"/>
      <c r="L675" s="88"/>
    </row>
    <row r="676" spans="2:12" ht="12.75" customHeight="1" x14ac:dyDescent="0.3">
      <c r="B676" s="88"/>
      <c r="C676" s="88"/>
      <c r="D676" s="88"/>
      <c r="E676" s="88"/>
      <c r="L676" s="88"/>
    </row>
    <row r="677" spans="2:12" ht="12.75" customHeight="1" x14ac:dyDescent="0.3">
      <c r="B677" s="88"/>
      <c r="C677" s="88"/>
      <c r="D677" s="88"/>
      <c r="E677" s="88"/>
      <c r="L677" s="88"/>
    </row>
    <row r="678" spans="2:12" ht="12.75" customHeight="1" x14ac:dyDescent="0.3">
      <c r="B678" s="88"/>
      <c r="C678" s="88"/>
      <c r="D678" s="88"/>
      <c r="E678" s="88"/>
      <c r="L678" s="88"/>
    </row>
    <row r="679" spans="2:12" ht="12.75" customHeight="1" x14ac:dyDescent="0.3">
      <c r="B679" s="88"/>
      <c r="C679" s="88"/>
      <c r="D679" s="88"/>
      <c r="E679" s="88"/>
      <c r="L679" s="88"/>
    </row>
    <row r="680" spans="2:12" ht="12.75" customHeight="1" x14ac:dyDescent="0.3">
      <c r="B680" s="88"/>
      <c r="C680" s="88"/>
      <c r="D680" s="88"/>
      <c r="E680" s="88"/>
      <c r="L680" s="88"/>
    </row>
    <row r="681" spans="2:12" ht="12.75" customHeight="1" x14ac:dyDescent="0.3">
      <c r="B681" s="88"/>
      <c r="C681" s="88"/>
      <c r="D681" s="88"/>
      <c r="E681" s="88"/>
      <c r="L681" s="88"/>
    </row>
    <row r="682" spans="2:12" ht="12.75" customHeight="1" x14ac:dyDescent="0.3">
      <c r="B682" s="88"/>
      <c r="C682" s="88"/>
      <c r="D682" s="88"/>
      <c r="E682" s="88"/>
      <c r="L682" s="88"/>
    </row>
    <row r="683" spans="2:12" ht="12.75" customHeight="1" x14ac:dyDescent="0.3">
      <c r="B683" s="88"/>
      <c r="C683" s="88"/>
      <c r="D683" s="88"/>
      <c r="E683" s="88"/>
      <c r="L683" s="88"/>
    </row>
    <row r="684" spans="2:12" ht="12.75" customHeight="1" x14ac:dyDescent="0.3">
      <c r="B684" s="88"/>
      <c r="C684" s="88"/>
      <c r="D684" s="88"/>
      <c r="E684" s="88"/>
      <c r="L684" s="88"/>
    </row>
    <row r="685" spans="2:12" ht="12.75" customHeight="1" x14ac:dyDescent="0.3">
      <c r="B685" s="88"/>
      <c r="C685" s="88"/>
      <c r="D685" s="88"/>
      <c r="E685" s="88"/>
      <c r="L685" s="88"/>
    </row>
    <row r="686" spans="2:12" ht="12.75" customHeight="1" x14ac:dyDescent="0.3">
      <c r="B686" s="88"/>
      <c r="C686" s="88"/>
      <c r="D686" s="88"/>
      <c r="E686" s="88"/>
      <c r="L686" s="88"/>
    </row>
    <row r="687" spans="2:12" ht="12.75" customHeight="1" x14ac:dyDescent="0.3">
      <c r="B687" s="88"/>
      <c r="C687" s="88"/>
      <c r="D687" s="88"/>
      <c r="E687" s="88"/>
      <c r="L687" s="88"/>
    </row>
    <row r="688" spans="2:12" ht="12.75" customHeight="1" x14ac:dyDescent="0.3">
      <c r="B688" s="88"/>
      <c r="C688" s="88"/>
      <c r="D688" s="88"/>
      <c r="E688" s="88"/>
      <c r="L688" s="88"/>
    </row>
    <row r="689" spans="2:12" ht="12.75" customHeight="1" x14ac:dyDescent="0.3">
      <c r="B689" s="88"/>
      <c r="C689" s="88"/>
      <c r="D689" s="88"/>
      <c r="E689" s="88"/>
      <c r="L689" s="88"/>
    </row>
    <row r="690" spans="2:12" ht="12.75" customHeight="1" x14ac:dyDescent="0.3">
      <c r="B690" s="88"/>
      <c r="C690" s="88"/>
      <c r="D690" s="88"/>
      <c r="E690" s="88"/>
      <c r="L690" s="88"/>
    </row>
    <row r="691" spans="2:12" ht="12.75" customHeight="1" x14ac:dyDescent="0.3">
      <c r="B691" s="88"/>
      <c r="C691" s="88"/>
      <c r="D691" s="88"/>
      <c r="E691" s="88"/>
      <c r="L691" s="88"/>
    </row>
    <row r="692" spans="2:12" ht="12.75" customHeight="1" x14ac:dyDescent="0.3">
      <c r="B692" s="88"/>
      <c r="C692" s="88"/>
      <c r="D692" s="88"/>
      <c r="E692" s="88"/>
      <c r="L692" s="88"/>
    </row>
    <row r="693" spans="2:12" ht="12.75" customHeight="1" x14ac:dyDescent="0.3">
      <c r="B693" s="88"/>
      <c r="C693" s="88"/>
      <c r="D693" s="88"/>
      <c r="E693" s="88"/>
      <c r="L693" s="88"/>
    </row>
    <row r="694" spans="2:12" ht="12.75" customHeight="1" x14ac:dyDescent="0.3">
      <c r="B694" s="88"/>
      <c r="C694" s="88"/>
      <c r="D694" s="88"/>
      <c r="E694" s="88"/>
      <c r="L694" s="88"/>
    </row>
    <row r="695" spans="2:12" ht="12.75" customHeight="1" x14ac:dyDescent="0.3">
      <c r="B695" s="88"/>
      <c r="C695" s="88"/>
      <c r="D695" s="88"/>
      <c r="E695" s="88"/>
      <c r="L695" s="88"/>
    </row>
    <row r="696" spans="2:12" ht="12.75" customHeight="1" x14ac:dyDescent="0.3">
      <c r="B696" s="88"/>
      <c r="C696" s="88"/>
      <c r="D696" s="88"/>
      <c r="E696" s="88"/>
      <c r="L696" s="88"/>
    </row>
    <row r="697" spans="2:12" ht="12.75" customHeight="1" x14ac:dyDescent="0.3">
      <c r="B697" s="88"/>
      <c r="C697" s="88"/>
      <c r="D697" s="88"/>
      <c r="E697" s="88"/>
      <c r="L697" s="88"/>
    </row>
    <row r="698" spans="2:12" ht="12.75" customHeight="1" x14ac:dyDescent="0.3">
      <c r="B698" s="88"/>
      <c r="C698" s="88"/>
      <c r="D698" s="88"/>
      <c r="E698" s="88"/>
      <c r="L698" s="88"/>
    </row>
    <row r="699" spans="2:12" ht="12.75" customHeight="1" x14ac:dyDescent="0.3">
      <c r="B699" s="88"/>
      <c r="C699" s="88"/>
      <c r="D699" s="88"/>
      <c r="E699" s="88"/>
      <c r="L699" s="88"/>
    </row>
    <row r="700" spans="2:12" ht="12.75" customHeight="1" x14ac:dyDescent="0.3">
      <c r="B700" s="88"/>
      <c r="C700" s="88"/>
      <c r="D700" s="88"/>
      <c r="E700" s="88"/>
      <c r="L700" s="88"/>
    </row>
    <row r="701" spans="2:12" ht="12.75" customHeight="1" x14ac:dyDescent="0.3">
      <c r="B701" s="88"/>
      <c r="C701" s="88"/>
      <c r="D701" s="88"/>
      <c r="E701" s="88"/>
      <c r="L701" s="88"/>
    </row>
    <row r="702" spans="2:12" ht="12.75" customHeight="1" x14ac:dyDescent="0.3">
      <c r="B702" s="88"/>
      <c r="C702" s="88"/>
      <c r="D702" s="88"/>
      <c r="E702" s="88"/>
      <c r="L702" s="88"/>
    </row>
    <row r="703" spans="2:12" ht="12.75" customHeight="1" x14ac:dyDescent="0.3">
      <c r="B703" s="88"/>
      <c r="C703" s="88"/>
      <c r="D703" s="88"/>
      <c r="E703" s="88"/>
      <c r="L703" s="88"/>
    </row>
    <row r="704" spans="2:12" ht="12.75" customHeight="1" x14ac:dyDescent="0.3">
      <c r="B704" s="88"/>
      <c r="C704" s="88"/>
      <c r="D704" s="88"/>
      <c r="E704" s="88"/>
      <c r="L704" s="88"/>
    </row>
    <row r="705" spans="2:12" ht="12.75" customHeight="1" x14ac:dyDescent="0.3">
      <c r="B705" s="88"/>
      <c r="C705" s="88"/>
      <c r="D705" s="88"/>
      <c r="E705" s="88"/>
      <c r="L705" s="88"/>
    </row>
    <row r="706" spans="2:12" ht="12.75" customHeight="1" x14ac:dyDescent="0.3">
      <c r="B706" s="88"/>
      <c r="C706" s="88"/>
      <c r="D706" s="88"/>
      <c r="E706" s="88"/>
      <c r="L706" s="88"/>
    </row>
    <row r="707" spans="2:12" ht="12.75" customHeight="1" x14ac:dyDescent="0.3">
      <c r="B707" s="88"/>
      <c r="C707" s="88"/>
      <c r="D707" s="88"/>
      <c r="E707" s="88"/>
      <c r="L707" s="88"/>
    </row>
    <row r="708" spans="2:12" ht="12.75" customHeight="1" x14ac:dyDescent="0.3">
      <c r="B708" s="88"/>
      <c r="C708" s="88"/>
      <c r="D708" s="88"/>
      <c r="E708" s="88"/>
      <c r="L708" s="88"/>
    </row>
    <row r="709" spans="2:12" ht="12.75" customHeight="1" x14ac:dyDescent="0.3">
      <c r="B709" s="88"/>
      <c r="C709" s="88"/>
      <c r="D709" s="88"/>
      <c r="E709" s="88"/>
      <c r="L709" s="88"/>
    </row>
    <row r="710" spans="2:12" ht="12.75" customHeight="1" x14ac:dyDescent="0.3">
      <c r="B710" s="88"/>
      <c r="C710" s="88"/>
      <c r="D710" s="88"/>
      <c r="E710" s="88"/>
      <c r="L710" s="88"/>
    </row>
    <row r="711" spans="2:12" ht="12.75" customHeight="1" x14ac:dyDescent="0.3">
      <c r="B711" s="88"/>
      <c r="C711" s="88"/>
      <c r="D711" s="88"/>
      <c r="E711" s="88"/>
      <c r="L711" s="88"/>
    </row>
    <row r="712" spans="2:12" ht="12.75" customHeight="1" x14ac:dyDescent="0.3">
      <c r="B712" s="88"/>
      <c r="C712" s="88"/>
      <c r="D712" s="88"/>
      <c r="E712" s="88"/>
      <c r="L712" s="88"/>
    </row>
    <row r="713" spans="2:12" ht="12.75" customHeight="1" x14ac:dyDescent="0.3">
      <c r="B713" s="88"/>
      <c r="C713" s="88"/>
      <c r="D713" s="88"/>
      <c r="E713" s="88"/>
      <c r="L713" s="88"/>
    </row>
    <row r="714" spans="2:12" ht="12.75" customHeight="1" x14ac:dyDescent="0.3">
      <c r="B714" s="88"/>
      <c r="C714" s="88"/>
      <c r="D714" s="88"/>
      <c r="E714" s="88"/>
      <c r="L714" s="88"/>
    </row>
    <row r="715" spans="2:12" ht="12.75" customHeight="1" x14ac:dyDescent="0.3">
      <c r="B715" s="88"/>
      <c r="C715" s="88"/>
      <c r="D715" s="88"/>
      <c r="E715" s="88"/>
      <c r="L715" s="88"/>
    </row>
    <row r="716" spans="2:12" ht="12.75" customHeight="1" x14ac:dyDescent="0.3">
      <c r="B716" s="88"/>
      <c r="C716" s="88"/>
      <c r="D716" s="88"/>
      <c r="E716" s="88"/>
      <c r="L716" s="88"/>
    </row>
    <row r="717" spans="2:12" ht="12.75" customHeight="1" x14ac:dyDescent="0.3">
      <c r="B717" s="88"/>
      <c r="C717" s="88"/>
      <c r="D717" s="88"/>
      <c r="E717" s="88"/>
      <c r="L717" s="88"/>
    </row>
    <row r="718" spans="2:12" ht="12.75" customHeight="1" x14ac:dyDescent="0.3">
      <c r="B718" s="88"/>
      <c r="C718" s="88"/>
      <c r="D718" s="88"/>
      <c r="E718" s="88"/>
      <c r="L718" s="88"/>
    </row>
    <row r="719" spans="2:12" ht="12.75" customHeight="1" x14ac:dyDescent="0.3">
      <c r="B719" s="88"/>
      <c r="C719" s="88"/>
      <c r="D719" s="88"/>
      <c r="E719" s="88"/>
      <c r="L719" s="88"/>
    </row>
    <row r="720" spans="2:12" ht="12.75" customHeight="1" x14ac:dyDescent="0.3">
      <c r="B720" s="88"/>
      <c r="C720" s="88"/>
      <c r="D720" s="88"/>
      <c r="E720" s="88"/>
      <c r="L720" s="88"/>
    </row>
    <row r="721" spans="2:12" ht="12.75" customHeight="1" x14ac:dyDescent="0.3">
      <c r="B721" s="88"/>
      <c r="C721" s="88"/>
      <c r="D721" s="88"/>
      <c r="E721" s="88"/>
      <c r="L721" s="88"/>
    </row>
    <row r="722" spans="2:12" ht="12.75" customHeight="1" x14ac:dyDescent="0.3">
      <c r="B722" s="88"/>
      <c r="C722" s="88"/>
      <c r="D722" s="88"/>
      <c r="E722" s="88"/>
      <c r="L722" s="88"/>
    </row>
    <row r="723" spans="2:12" ht="12.75" customHeight="1" x14ac:dyDescent="0.3">
      <c r="B723" s="88"/>
      <c r="C723" s="88"/>
      <c r="D723" s="88"/>
      <c r="E723" s="88"/>
      <c r="L723" s="88"/>
    </row>
    <row r="724" spans="2:12" ht="12.75" customHeight="1" x14ac:dyDescent="0.3">
      <c r="B724" s="88"/>
      <c r="C724" s="88"/>
      <c r="D724" s="88"/>
      <c r="E724" s="88"/>
      <c r="L724" s="88"/>
    </row>
    <row r="725" spans="2:12" ht="12.75" customHeight="1" x14ac:dyDescent="0.3">
      <c r="B725" s="88"/>
      <c r="C725" s="88"/>
      <c r="D725" s="88"/>
      <c r="E725" s="88"/>
      <c r="L725" s="88"/>
    </row>
    <row r="726" spans="2:12" ht="12.75" customHeight="1" x14ac:dyDescent="0.3">
      <c r="B726" s="88"/>
      <c r="C726" s="88"/>
      <c r="D726" s="88"/>
      <c r="E726" s="88"/>
      <c r="L726" s="88"/>
    </row>
    <row r="727" spans="2:12" ht="12.75" customHeight="1" x14ac:dyDescent="0.3">
      <c r="B727" s="88"/>
      <c r="C727" s="88"/>
      <c r="D727" s="88"/>
      <c r="E727" s="88"/>
      <c r="L727" s="88"/>
    </row>
    <row r="728" spans="2:12" ht="12.75" customHeight="1" x14ac:dyDescent="0.3">
      <c r="B728" s="88"/>
      <c r="C728" s="88"/>
      <c r="D728" s="88"/>
      <c r="E728" s="88"/>
      <c r="L728" s="88"/>
    </row>
    <row r="729" spans="2:12" ht="12.75" customHeight="1" x14ac:dyDescent="0.3">
      <c r="B729" s="88"/>
      <c r="C729" s="88"/>
      <c r="D729" s="88"/>
      <c r="E729" s="88"/>
      <c r="L729" s="88"/>
    </row>
    <row r="730" spans="2:12" ht="12.75" customHeight="1" x14ac:dyDescent="0.3">
      <c r="B730" s="88"/>
      <c r="C730" s="88"/>
      <c r="D730" s="88"/>
      <c r="E730" s="88"/>
      <c r="L730" s="88"/>
    </row>
    <row r="731" spans="2:12" ht="12.75" customHeight="1" x14ac:dyDescent="0.3">
      <c r="B731" s="88"/>
      <c r="C731" s="88"/>
      <c r="D731" s="88"/>
      <c r="E731" s="88"/>
      <c r="L731" s="88"/>
    </row>
    <row r="732" spans="2:12" ht="12.75" customHeight="1" x14ac:dyDescent="0.3">
      <c r="B732" s="88"/>
      <c r="C732" s="88"/>
      <c r="D732" s="88"/>
      <c r="E732" s="88"/>
      <c r="L732" s="88"/>
    </row>
    <row r="733" spans="2:12" ht="12.75" customHeight="1" x14ac:dyDescent="0.3">
      <c r="B733" s="88"/>
      <c r="C733" s="88"/>
      <c r="D733" s="88"/>
      <c r="E733" s="88"/>
      <c r="L733" s="88"/>
    </row>
    <row r="734" spans="2:12" ht="12.75" customHeight="1" x14ac:dyDescent="0.3">
      <c r="B734" s="88"/>
      <c r="C734" s="88"/>
      <c r="D734" s="88"/>
      <c r="E734" s="88"/>
      <c r="L734" s="88"/>
    </row>
    <row r="735" spans="2:12" ht="12.75" customHeight="1" x14ac:dyDescent="0.3">
      <c r="B735" s="88"/>
      <c r="C735" s="88"/>
      <c r="D735" s="88"/>
      <c r="E735" s="88"/>
      <c r="L735" s="88"/>
    </row>
    <row r="736" spans="2:12" ht="12.75" customHeight="1" x14ac:dyDescent="0.3">
      <c r="B736" s="88"/>
      <c r="C736" s="88"/>
      <c r="D736" s="88"/>
      <c r="E736" s="88"/>
      <c r="L736" s="88"/>
    </row>
    <row r="737" spans="2:12" ht="12.75" customHeight="1" x14ac:dyDescent="0.3">
      <c r="B737" s="88"/>
      <c r="C737" s="88"/>
      <c r="D737" s="88"/>
      <c r="E737" s="88"/>
      <c r="L737" s="88"/>
    </row>
    <row r="738" spans="2:12" ht="12.75" customHeight="1" x14ac:dyDescent="0.3">
      <c r="B738" s="88"/>
      <c r="C738" s="88"/>
      <c r="D738" s="88"/>
      <c r="E738" s="88"/>
      <c r="L738" s="88"/>
    </row>
    <row r="739" spans="2:12" ht="12.75" customHeight="1" x14ac:dyDescent="0.3">
      <c r="B739" s="88"/>
      <c r="C739" s="88"/>
      <c r="D739" s="88"/>
      <c r="E739" s="88"/>
      <c r="L739" s="88"/>
    </row>
    <row r="740" spans="2:12" ht="12.75" customHeight="1" x14ac:dyDescent="0.3">
      <c r="B740" s="88"/>
      <c r="C740" s="88"/>
      <c r="D740" s="88"/>
      <c r="E740" s="88"/>
      <c r="L740" s="88"/>
    </row>
    <row r="741" spans="2:12" ht="12.75" customHeight="1" x14ac:dyDescent="0.3">
      <c r="B741" s="88"/>
      <c r="C741" s="88"/>
      <c r="D741" s="88"/>
      <c r="E741" s="88"/>
      <c r="L741" s="88"/>
    </row>
    <row r="742" spans="2:12" ht="12.75" customHeight="1" x14ac:dyDescent="0.3">
      <c r="B742" s="88"/>
      <c r="C742" s="88"/>
      <c r="D742" s="88"/>
      <c r="E742" s="88"/>
      <c r="L742" s="88"/>
    </row>
    <row r="743" spans="2:12" ht="12.75" customHeight="1" x14ac:dyDescent="0.3">
      <c r="B743" s="88"/>
      <c r="C743" s="88"/>
      <c r="D743" s="88"/>
      <c r="E743" s="88"/>
      <c r="L743" s="88"/>
    </row>
    <row r="744" spans="2:12" ht="12.75" customHeight="1" x14ac:dyDescent="0.3">
      <c r="B744" s="88"/>
      <c r="C744" s="88"/>
      <c r="D744" s="88"/>
      <c r="E744" s="88"/>
      <c r="L744" s="88"/>
    </row>
    <row r="745" spans="2:12" ht="12.75" customHeight="1" x14ac:dyDescent="0.3">
      <c r="B745" s="88"/>
      <c r="C745" s="88"/>
      <c r="D745" s="88"/>
      <c r="E745" s="88"/>
      <c r="L745" s="88"/>
    </row>
    <row r="746" spans="2:12" ht="12.75" customHeight="1" x14ac:dyDescent="0.3">
      <c r="B746" s="88"/>
      <c r="C746" s="88"/>
      <c r="D746" s="88"/>
      <c r="E746" s="88"/>
      <c r="L746" s="88"/>
    </row>
    <row r="747" spans="2:12" ht="12.75" customHeight="1" x14ac:dyDescent="0.3">
      <c r="B747" s="88"/>
      <c r="C747" s="88"/>
      <c r="D747" s="88"/>
      <c r="E747" s="88"/>
      <c r="L747" s="88"/>
    </row>
    <row r="748" spans="2:12" ht="12.75" customHeight="1" x14ac:dyDescent="0.3">
      <c r="B748" s="88"/>
      <c r="C748" s="88"/>
      <c r="D748" s="88"/>
      <c r="E748" s="88"/>
      <c r="L748" s="88"/>
    </row>
    <row r="749" spans="2:12" ht="12.75" customHeight="1" x14ac:dyDescent="0.3">
      <c r="B749" s="88"/>
      <c r="C749" s="88"/>
      <c r="D749" s="88"/>
      <c r="E749" s="88"/>
      <c r="L749" s="88"/>
    </row>
    <row r="750" spans="2:12" ht="12.75" customHeight="1" x14ac:dyDescent="0.3">
      <c r="B750" s="88"/>
      <c r="C750" s="88"/>
      <c r="D750" s="88"/>
      <c r="E750" s="88"/>
      <c r="L750" s="88"/>
    </row>
    <row r="751" spans="2:12" ht="12.75" customHeight="1" x14ac:dyDescent="0.3">
      <c r="B751" s="88"/>
      <c r="C751" s="88"/>
      <c r="D751" s="88"/>
      <c r="E751" s="88"/>
      <c r="L751" s="88"/>
    </row>
    <row r="752" spans="2:12" ht="12.75" customHeight="1" x14ac:dyDescent="0.3">
      <c r="B752" s="88"/>
      <c r="C752" s="88"/>
      <c r="D752" s="88"/>
      <c r="E752" s="88"/>
      <c r="L752" s="88"/>
    </row>
    <row r="753" spans="2:12" ht="12.75" customHeight="1" x14ac:dyDescent="0.3">
      <c r="B753" s="88"/>
      <c r="C753" s="88"/>
      <c r="D753" s="88"/>
      <c r="E753" s="88"/>
      <c r="L753" s="88"/>
    </row>
    <row r="754" spans="2:12" ht="12.75" customHeight="1" x14ac:dyDescent="0.3">
      <c r="B754" s="88"/>
      <c r="C754" s="88"/>
      <c r="D754" s="88"/>
      <c r="E754" s="88"/>
      <c r="L754" s="88"/>
    </row>
    <row r="755" spans="2:12" ht="12.75" customHeight="1" x14ac:dyDescent="0.3">
      <c r="B755" s="88"/>
      <c r="C755" s="88"/>
      <c r="D755" s="88"/>
      <c r="E755" s="88"/>
      <c r="L755" s="88"/>
    </row>
    <row r="756" spans="2:12" ht="12.75" customHeight="1" x14ac:dyDescent="0.3">
      <c r="B756" s="88"/>
      <c r="C756" s="88"/>
      <c r="D756" s="88"/>
      <c r="E756" s="88"/>
      <c r="L756" s="88"/>
    </row>
    <row r="757" spans="2:12" ht="12.75" customHeight="1" x14ac:dyDescent="0.3">
      <c r="B757" s="88"/>
      <c r="C757" s="88"/>
      <c r="D757" s="88"/>
      <c r="E757" s="88"/>
      <c r="L757" s="88"/>
    </row>
    <row r="758" spans="2:12" ht="12.75" customHeight="1" x14ac:dyDescent="0.3">
      <c r="B758" s="88"/>
      <c r="C758" s="88"/>
      <c r="D758" s="88"/>
      <c r="E758" s="88"/>
      <c r="L758" s="88"/>
    </row>
    <row r="759" spans="2:12" ht="12.75" customHeight="1" x14ac:dyDescent="0.3">
      <c r="B759" s="88"/>
      <c r="C759" s="88"/>
      <c r="D759" s="88"/>
      <c r="E759" s="88"/>
      <c r="L759" s="88"/>
    </row>
    <row r="760" spans="2:12" ht="12.75" customHeight="1" x14ac:dyDescent="0.3">
      <c r="B760" s="88"/>
      <c r="C760" s="88"/>
      <c r="D760" s="88"/>
      <c r="E760" s="88"/>
      <c r="L760" s="88"/>
    </row>
    <row r="761" spans="2:12" ht="12.75" customHeight="1" x14ac:dyDescent="0.3">
      <c r="B761" s="88"/>
      <c r="C761" s="88"/>
      <c r="D761" s="88"/>
      <c r="E761" s="88"/>
      <c r="L761" s="88"/>
    </row>
    <row r="762" spans="2:12" ht="12.75" customHeight="1" x14ac:dyDescent="0.3">
      <c r="B762" s="88"/>
      <c r="C762" s="88"/>
      <c r="D762" s="88"/>
      <c r="E762" s="88"/>
      <c r="L762" s="88"/>
    </row>
    <row r="763" spans="2:12" ht="12.75" customHeight="1" x14ac:dyDescent="0.3">
      <c r="B763" s="88"/>
      <c r="C763" s="88"/>
      <c r="D763" s="88"/>
      <c r="E763" s="88"/>
      <c r="L763" s="88"/>
    </row>
    <row r="764" spans="2:12" ht="12.75" customHeight="1" x14ac:dyDescent="0.3">
      <c r="B764" s="88"/>
      <c r="C764" s="88"/>
      <c r="D764" s="88"/>
      <c r="E764" s="88"/>
      <c r="L764" s="88"/>
    </row>
    <row r="765" spans="2:12" ht="12.75" customHeight="1" x14ac:dyDescent="0.3">
      <c r="B765" s="88"/>
      <c r="C765" s="88"/>
      <c r="D765" s="88"/>
      <c r="E765" s="88"/>
      <c r="L765" s="88"/>
    </row>
    <row r="766" spans="2:12" ht="12.75" customHeight="1" x14ac:dyDescent="0.3">
      <c r="B766" s="88"/>
      <c r="C766" s="88"/>
      <c r="D766" s="88"/>
      <c r="E766" s="88"/>
      <c r="L766" s="88"/>
    </row>
    <row r="767" spans="2:12" ht="12.75" customHeight="1" x14ac:dyDescent="0.3">
      <c r="B767" s="88"/>
      <c r="C767" s="88"/>
      <c r="D767" s="88"/>
      <c r="E767" s="88"/>
      <c r="L767" s="88"/>
    </row>
    <row r="768" spans="2:12" ht="12.75" customHeight="1" x14ac:dyDescent="0.3">
      <c r="B768" s="88"/>
      <c r="C768" s="88"/>
      <c r="D768" s="88"/>
      <c r="E768" s="88"/>
      <c r="L768" s="88"/>
    </row>
    <row r="769" spans="2:12" ht="12.75" customHeight="1" x14ac:dyDescent="0.3">
      <c r="B769" s="88"/>
      <c r="C769" s="88"/>
      <c r="D769" s="88"/>
      <c r="E769" s="88"/>
      <c r="L769" s="88"/>
    </row>
    <row r="770" spans="2:12" ht="12.75" customHeight="1" x14ac:dyDescent="0.3">
      <c r="B770" s="88"/>
      <c r="C770" s="88"/>
      <c r="D770" s="88"/>
      <c r="E770" s="88"/>
      <c r="L770" s="88"/>
    </row>
    <row r="771" spans="2:12" ht="12.75" customHeight="1" x14ac:dyDescent="0.3">
      <c r="B771" s="88"/>
      <c r="C771" s="88"/>
      <c r="D771" s="88"/>
      <c r="E771" s="88"/>
      <c r="L771" s="88"/>
    </row>
    <row r="772" spans="2:12" ht="12.75" customHeight="1" x14ac:dyDescent="0.3">
      <c r="B772" s="88"/>
      <c r="C772" s="88"/>
      <c r="D772" s="88"/>
      <c r="E772" s="88"/>
      <c r="L772" s="88"/>
    </row>
    <row r="773" spans="2:12" ht="12.75" customHeight="1" x14ac:dyDescent="0.3">
      <c r="B773" s="88"/>
      <c r="C773" s="88"/>
      <c r="D773" s="88"/>
      <c r="E773" s="88"/>
      <c r="L773" s="88"/>
    </row>
    <row r="774" spans="2:12" ht="12.75" customHeight="1" x14ac:dyDescent="0.3">
      <c r="B774" s="88"/>
      <c r="C774" s="88"/>
      <c r="D774" s="88"/>
      <c r="E774" s="88"/>
      <c r="L774" s="88"/>
    </row>
    <row r="775" spans="2:12" ht="12.75" customHeight="1" x14ac:dyDescent="0.3">
      <c r="B775" s="88"/>
      <c r="C775" s="88"/>
      <c r="D775" s="88"/>
      <c r="E775" s="88"/>
      <c r="L775" s="88"/>
    </row>
    <row r="776" spans="2:12" ht="12.75" customHeight="1" x14ac:dyDescent="0.3">
      <c r="B776" s="88"/>
      <c r="C776" s="88"/>
      <c r="D776" s="88"/>
      <c r="E776" s="88"/>
      <c r="L776" s="88"/>
    </row>
    <row r="777" spans="2:12" ht="12.75" customHeight="1" x14ac:dyDescent="0.3">
      <c r="B777" s="88"/>
      <c r="C777" s="88"/>
      <c r="D777" s="88"/>
      <c r="E777" s="88"/>
      <c r="L777" s="88"/>
    </row>
    <row r="778" spans="2:12" ht="12.75" customHeight="1" x14ac:dyDescent="0.3">
      <c r="B778" s="88"/>
      <c r="C778" s="88"/>
      <c r="D778" s="88"/>
      <c r="E778" s="88"/>
      <c r="L778" s="88"/>
    </row>
    <row r="779" spans="2:12" ht="12.75" customHeight="1" x14ac:dyDescent="0.3">
      <c r="B779" s="88"/>
      <c r="C779" s="88"/>
      <c r="D779" s="88"/>
      <c r="E779" s="88"/>
      <c r="L779" s="88"/>
    </row>
    <row r="780" spans="2:12" ht="12.75" customHeight="1" x14ac:dyDescent="0.3">
      <c r="B780" s="88"/>
      <c r="C780" s="88"/>
      <c r="D780" s="88"/>
      <c r="E780" s="88"/>
      <c r="L780" s="88"/>
    </row>
    <row r="781" spans="2:12" ht="12.75" customHeight="1" x14ac:dyDescent="0.3">
      <c r="B781" s="88"/>
      <c r="C781" s="88"/>
      <c r="D781" s="88"/>
      <c r="E781" s="88"/>
      <c r="L781" s="88"/>
    </row>
    <row r="782" spans="2:12" ht="12.75" customHeight="1" x14ac:dyDescent="0.3">
      <c r="B782" s="88"/>
      <c r="C782" s="88"/>
      <c r="D782" s="88"/>
      <c r="E782" s="88"/>
      <c r="L782" s="88"/>
    </row>
    <row r="783" spans="2:12" ht="12.75" customHeight="1" x14ac:dyDescent="0.3">
      <c r="B783" s="88"/>
      <c r="C783" s="88"/>
      <c r="D783" s="88"/>
      <c r="E783" s="88"/>
      <c r="L783" s="88"/>
    </row>
    <row r="784" spans="2:12" ht="12.75" customHeight="1" x14ac:dyDescent="0.3">
      <c r="B784" s="88"/>
      <c r="C784" s="88"/>
      <c r="D784" s="88"/>
      <c r="E784" s="88"/>
      <c r="L784" s="88"/>
    </row>
    <row r="785" spans="2:12" ht="12.75" customHeight="1" x14ac:dyDescent="0.3">
      <c r="B785" s="88"/>
      <c r="C785" s="88"/>
      <c r="D785" s="88"/>
      <c r="E785" s="88"/>
      <c r="L785" s="88"/>
    </row>
    <row r="786" spans="2:12" ht="12.75" customHeight="1" x14ac:dyDescent="0.3">
      <c r="B786" s="88"/>
      <c r="C786" s="88"/>
      <c r="D786" s="88"/>
      <c r="E786" s="88"/>
      <c r="L786" s="88"/>
    </row>
    <row r="787" spans="2:12" ht="12.75" customHeight="1" x14ac:dyDescent="0.3">
      <c r="B787" s="88"/>
      <c r="C787" s="88"/>
      <c r="D787" s="88"/>
      <c r="E787" s="88"/>
      <c r="L787" s="88"/>
    </row>
    <row r="788" spans="2:12" ht="12.75" customHeight="1" x14ac:dyDescent="0.3">
      <c r="B788" s="88"/>
      <c r="C788" s="88"/>
      <c r="D788" s="88"/>
      <c r="E788" s="88"/>
      <c r="L788" s="88"/>
    </row>
    <row r="789" spans="2:12" ht="12.75" customHeight="1" x14ac:dyDescent="0.3">
      <c r="B789" s="88"/>
      <c r="C789" s="88"/>
      <c r="D789" s="88"/>
      <c r="E789" s="88"/>
      <c r="L789" s="88"/>
    </row>
    <row r="790" spans="2:12" ht="12.75" customHeight="1" x14ac:dyDescent="0.3">
      <c r="B790" s="88"/>
      <c r="C790" s="88"/>
      <c r="D790" s="88"/>
      <c r="E790" s="88"/>
      <c r="L790" s="88"/>
    </row>
    <row r="791" spans="2:12" ht="12.75" customHeight="1" x14ac:dyDescent="0.3">
      <c r="B791" s="88"/>
      <c r="C791" s="88"/>
      <c r="D791" s="88"/>
      <c r="E791" s="88"/>
      <c r="L791" s="88"/>
    </row>
    <row r="792" spans="2:12" ht="12.75" customHeight="1" x14ac:dyDescent="0.3">
      <c r="B792" s="88"/>
      <c r="C792" s="88"/>
      <c r="D792" s="88"/>
      <c r="E792" s="88"/>
      <c r="L792" s="88"/>
    </row>
    <row r="793" spans="2:12" ht="12.75" customHeight="1" x14ac:dyDescent="0.3">
      <c r="B793" s="88"/>
      <c r="C793" s="88"/>
      <c r="D793" s="88"/>
      <c r="E793" s="88"/>
      <c r="L793" s="88"/>
    </row>
    <row r="794" spans="2:12" ht="12.75" customHeight="1" x14ac:dyDescent="0.3">
      <c r="B794" s="88"/>
      <c r="C794" s="88"/>
      <c r="D794" s="88"/>
      <c r="E794" s="88"/>
      <c r="L794" s="88"/>
    </row>
    <row r="795" spans="2:12" ht="12.75" customHeight="1" x14ac:dyDescent="0.3">
      <c r="B795" s="88"/>
      <c r="C795" s="88"/>
      <c r="D795" s="88"/>
      <c r="E795" s="88"/>
      <c r="L795" s="88"/>
    </row>
    <row r="796" spans="2:12" ht="12.75" customHeight="1" x14ac:dyDescent="0.3">
      <c r="B796" s="88"/>
      <c r="C796" s="88"/>
      <c r="D796" s="88"/>
      <c r="E796" s="88"/>
      <c r="L796" s="88"/>
    </row>
    <row r="797" spans="2:12" ht="12.75" customHeight="1" x14ac:dyDescent="0.3">
      <c r="B797" s="88"/>
      <c r="C797" s="88"/>
      <c r="D797" s="88"/>
      <c r="E797" s="88"/>
      <c r="L797" s="88"/>
    </row>
    <row r="798" spans="2:12" ht="12.75" customHeight="1" x14ac:dyDescent="0.3">
      <c r="B798" s="88"/>
      <c r="C798" s="88"/>
      <c r="D798" s="88"/>
      <c r="E798" s="88"/>
      <c r="L798" s="88"/>
    </row>
    <row r="799" spans="2:12" ht="12.75" customHeight="1" x14ac:dyDescent="0.3">
      <c r="B799" s="88"/>
      <c r="C799" s="88"/>
      <c r="D799" s="88"/>
      <c r="E799" s="88"/>
      <c r="L799" s="88"/>
    </row>
    <row r="800" spans="2:12" ht="12.75" customHeight="1" x14ac:dyDescent="0.3">
      <c r="B800" s="88"/>
      <c r="C800" s="88"/>
      <c r="D800" s="88"/>
      <c r="E800" s="88"/>
      <c r="L800" s="88"/>
    </row>
    <row r="801" spans="2:12" ht="12.75" customHeight="1" x14ac:dyDescent="0.3">
      <c r="B801" s="88"/>
      <c r="C801" s="88"/>
      <c r="D801" s="88"/>
      <c r="E801" s="88"/>
      <c r="L801" s="88"/>
    </row>
    <row r="802" spans="2:12" ht="12.75" customHeight="1" x14ac:dyDescent="0.3">
      <c r="B802" s="88"/>
      <c r="C802" s="88"/>
      <c r="D802" s="88"/>
      <c r="E802" s="88"/>
      <c r="L802" s="88"/>
    </row>
    <row r="803" spans="2:12" ht="12.75" customHeight="1" x14ac:dyDescent="0.3">
      <c r="B803" s="88"/>
      <c r="C803" s="88"/>
      <c r="D803" s="88"/>
      <c r="E803" s="88"/>
      <c r="L803" s="88"/>
    </row>
    <row r="804" spans="2:12" ht="12.75" customHeight="1" x14ac:dyDescent="0.3">
      <c r="B804" s="88"/>
      <c r="C804" s="88"/>
      <c r="D804" s="88"/>
      <c r="E804" s="88"/>
      <c r="L804" s="88"/>
    </row>
    <row r="805" spans="2:12" ht="12.75" customHeight="1" x14ac:dyDescent="0.3">
      <c r="B805" s="88"/>
      <c r="C805" s="88"/>
      <c r="D805" s="88"/>
      <c r="E805" s="88"/>
      <c r="L805" s="88"/>
    </row>
    <row r="806" spans="2:12" ht="12.75" customHeight="1" x14ac:dyDescent="0.3">
      <c r="B806" s="88"/>
      <c r="C806" s="88"/>
      <c r="D806" s="88"/>
      <c r="E806" s="88"/>
      <c r="L806" s="88"/>
    </row>
    <row r="807" spans="2:12" ht="12.75" customHeight="1" x14ac:dyDescent="0.3">
      <c r="B807" s="88"/>
      <c r="C807" s="88"/>
      <c r="D807" s="88"/>
      <c r="E807" s="88"/>
      <c r="L807" s="88"/>
    </row>
    <row r="808" spans="2:12" ht="12.75" customHeight="1" x14ac:dyDescent="0.3">
      <c r="B808" s="88"/>
      <c r="C808" s="88"/>
      <c r="D808" s="88"/>
      <c r="E808" s="88"/>
      <c r="L808" s="88"/>
    </row>
    <row r="809" spans="2:12" ht="12.75" customHeight="1" x14ac:dyDescent="0.3">
      <c r="B809" s="88"/>
      <c r="C809" s="88"/>
      <c r="D809" s="88"/>
      <c r="E809" s="88"/>
      <c r="L809" s="88"/>
    </row>
    <row r="810" spans="2:12" ht="12.75" customHeight="1" x14ac:dyDescent="0.3">
      <c r="B810" s="88"/>
      <c r="C810" s="88"/>
      <c r="D810" s="88"/>
      <c r="E810" s="88"/>
      <c r="L810" s="88"/>
    </row>
    <row r="811" spans="2:12" ht="12.75" customHeight="1" x14ac:dyDescent="0.3">
      <c r="B811" s="88"/>
      <c r="C811" s="88"/>
      <c r="D811" s="88"/>
      <c r="E811" s="88"/>
      <c r="L811" s="88"/>
    </row>
    <row r="812" spans="2:12" ht="12.75" customHeight="1" x14ac:dyDescent="0.3">
      <c r="B812" s="88"/>
      <c r="C812" s="88"/>
      <c r="D812" s="88"/>
      <c r="E812" s="88"/>
      <c r="L812" s="88"/>
    </row>
    <row r="813" spans="2:12" ht="12.75" customHeight="1" x14ac:dyDescent="0.3">
      <c r="B813" s="88"/>
      <c r="C813" s="88"/>
      <c r="D813" s="88"/>
      <c r="E813" s="88"/>
      <c r="L813" s="88"/>
    </row>
    <row r="814" spans="2:12" ht="12.75" customHeight="1" x14ac:dyDescent="0.3">
      <c r="B814" s="88"/>
      <c r="C814" s="88"/>
      <c r="D814" s="88"/>
      <c r="E814" s="88"/>
      <c r="L814" s="88"/>
    </row>
    <row r="815" spans="2:12" ht="12.75" customHeight="1" x14ac:dyDescent="0.3">
      <c r="B815" s="88"/>
      <c r="C815" s="88"/>
      <c r="D815" s="88"/>
      <c r="E815" s="88"/>
      <c r="L815" s="88"/>
    </row>
    <row r="816" spans="2:12" ht="12.75" customHeight="1" x14ac:dyDescent="0.3">
      <c r="B816" s="88"/>
      <c r="C816" s="88"/>
      <c r="D816" s="88"/>
      <c r="E816" s="88"/>
      <c r="L816" s="88"/>
    </row>
    <row r="817" spans="2:12" ht="12.75" customHeight="1" x14ac:dyDescent="0.3">
      <c r="B817" s="88"/>
      <c r="C817" s="88"/>
      <c r="D817" s="88"/>
      <c r="E817" s="88"/>
      <c r="L817" s="88"/>
    </row>
    <row r="818" spans="2:12" ht="12.75" customHeight="1" x14ac:dyDescent="0.3">
      <c r="B818" s="88"/>
      <c r="C818" s="88"/>
      <c r="D818" s="88"/>
      <c r="E818" s="88"/>
      <c r="L818" s="88"/>
    </row>
    <row r="819" spans="2:12" ht="12.75" customHeight="1" x14ac:dyDescent="0.3">
      <c r="B819" s="88"/>
      <c r="C819" s="88"/>
      <c r="D819" s="88"/>
      <c r="E819" s="88"/>
      <c r="L819" s="88"/>
    </row>
    <row r="820" spans="2:12" ht="12.75" customHeight="1" x14ac:dyDescent="0.3">
      <c r="B820" s="88"/>
      <c r="C820" s="88"/>
      <c r="D820" s="88"/>
      <c r="E820" s="88"/>
      <c r="L820" s="88"/>
    </row>
    <row r="821" spans="2:12" ht="12.75" customHeight="1" x14ac:dyDescent="0.3">
      <c r="B821" s="88"/>
      <c r="C821" s="88"/>
      <c r="D821" s="88"/>
      <c r="E821" s="88"/>
      <c r="L821" s="88"/>
    </row>
    <row r="822" spans="2:12" ht="12.75" customHeight="1" x14ac:dyDescent="0.3">
      <c r="B822" s="88"/>
      <c r="C822" s="88"/>
      <c r="D822" s="88"/>
      <c r="E822" s="88"/>
      <c r="L822" s="88"/>
    </row>
    <row r="823" spans="2:12" ht="12.75" customHeight="1" x14ac:dyDescent="0.3">
      <c r="B823" s="88"/>
      <c r="C823" s="88"/>
      <c r="D823" s="88"/>
      <c r="E823" s="88"/>
      <c r="L823" s="88"/>
    </row>
    <row r="824" spans="2:12" ht="12.75" customHeight="1" x14ac:dyDescent="0.3">
      <c r="B824" s="88"/>
      <c r="C824" s="88"/>
      <c r="D824" s="88"/>
      <c r="E824" s="88"/>
      <c r="L824" s="88"/>
    </row>
    <row r="825" spans="2:12" ht="12.75" customHeight="1" x14ac:dyDescent="0.3">
      <c r="B825" s="88"/>
      <c r="C825" s="88"/>
      <c r="D825" s="88"/>
      <c r="E825" s="88"/>
      <c r="L825" s="88"/>
    </row>
    <row r="826" spans="2:12" ht="12.75" customHeight="1" x14ac:dyDescent="0.3">
      <c r="B826" s="88"/>
      <c r="C826" s="88"/>
      <c r="D826" s="88"/>
      <c r="E826" s="88"/>
      <c r="L826" s="88"/>
    </row>
    <row r="827" spans="2:12" ht="12.75" customHeight="1" x14ac:dyDescent="0.3">
      <c r="B827" s="88"/>
      <c r="C827" s="88"/>
      <c r="D827" s="88"/>
      <c r="E827" s="88"/>
      <c r="L827" s="88"/>
    </row>
    <row r="828" spans="2:12" ht="12.75" customHeight="1" x14ac:dyDescent="0.3">
      <c r="B828" s="88"/>
      <c r="C828" s="88"/>
      <c r="D828" s="88"/>
      <c r="E828" s="88"/>
      <c r="L828" s="88"/>
    </row>
    <row r="829" spans="2:12" ht="12.75" customHeight="1" x14ac:dyDescent="0.3">
      <c r="B829" s="88"/>
      <c r="C829" s="88"/>
      <c r="D829" s="88"/>
      <c r="E829" s="88"/>
      <c r="L829" s="88"/>
    </row>
    <row r="830" spans="2:12" ht="12.75" customHeight="1" x14ac:dyDescent="0.3">
      <c r="B830" s="88"/>
      <c r="C830" s="88"/>
      <c r="D830" s="88"/>
      <c r="E830" s="88"/>
      <c r="L830" s="88"/>
    </row>
    <row r="831" spans="2:12" ht="12.75" customHeight="1" x14ac:dyDescent="0.3">
      <c r="B831" s="88"/>
      <c r="C831" s="88"/>
      <c r="D831" s="88"/>
      <c r="E831" s="88"/>
      <c r="L831" s="88"/>
    </row>
    <row r="832" spans="2:12" ht="12.75" customHeight="1" x14ac:dyDescent="0.3">
      <c r="B832" s="88"/>
      <c r="C832" s="88"/>
      <c r="D832" s="88"/>
      <c r="E832" s="88"/>
      <c r="L832" s="88"/>
    </row>
    <row r="833" spans="2:12" ht="12.75" customHeight="1" x14ac:dyDescent="0.3">
      <c r="B833" s="88"/>
      <c r="C833" s="88"/>
      <c r="D833" s="88"/>
      <c r="E833" s="88"/>
      <c r="L833" s="88"/>
    </row>
    <row r="834" spans="2:12" ht="12.75" customHeight="1" x14ac:dyDescent="0.3">
      <c r="B834" s="88"/>
      <c r="C834" s="88"/>
      <c r="D834" s="88"/>
      <c r="E834" s="88"/>
      <c r="L834" s="88"/>
    </row>
    <row r="835" spans="2:12" ht="12.75" customHeight="1" x14ac:dyDescent="0.3">
      <c r="B835" s="88"/>
      <c r="C835" s="88"/>
      <c r="D835" s="88"/>
      <c r="E835" s="88"/>
      <c r="L835" s="88"/>
    </row>
    <row r="836" spans="2:12" ht="12.75" customHeight="1" x14ac:dyDescent="0.3">
      <c r="B836" s="88"/>
      <c r="C836" s="88"/>
      <c r="D836" s="88"/>
      <c r="E836" s="88"/>
      <c r="L836" s="88"/>
    </row>
    <row r="837" spans="2:12" ht="12.75" customHeight="1" x14ac:dyDescent="0.3">
      <c r="B837" s="88"/>
      <c r="C837" s="88"/>
      <c r="D837" s="88"/>
      <c r="E837" s="88"/>
      <c r="L837" s="88"/>
    </row>
    <row r="838" spans="2:12" ht="12.75" customHeight="1" x14ac:dyDescent="0.3">
      <c r="B838" s="88"/>
      <c r="C838" s="88"/>
      <c r="D838" s="88"/>
      <c r="E838" s="88"/>
      <c r="L838" s="88"/>
    </row>
    <row r="839" spans="2:12" ht="12.75" customHeight="1" x14ac:dyDescent="0.3">
      <c r="B839" s="88"/>
      <c r="C839" s="88"/>
      <c r="D839" s="88"/>
      <c r="E839" s="88"/>
      <c r="L839" s="88"/>
    </row>
    <row r="840" spans="2:12" ht="12.75" customHeight="1" x14ac:dyDescent="0.3">
      <c r="B840" s="88"/>
      <c r="C840" s="88"/>
      <c r="D840" s="88"/>
      <c r="E840" s="88"/>
      <c r="L840" s="88"/>
    </row>
    <row r="841" spans="2:12" ht="12.75" customHeight="1" x14ac:dyDescent="0.3">
      <c r="B841" s="88"/>
      <c r="C841" s="88"/>
      <c r="D841" s="88"/>
      <c r="E841" s="88"/>
      <c r="L841" s="88"/>
    </row>
    <row r="842" spans="2:12" ht="12.75" customHeight="1" x14ac:dyDescent="0.3">
      <c r="B842" s="88"/>
      <c r="C842" s="88"/>
      <c r="D842" s="88"/>
      <c r="E842" s="88"/>
      <c r="L842" s="88"/>
    </row>
    <row r="843" spans="2:12" ht="12.75" customHeight="1" x14ac:dyDescent="0.3">
      <c r="B843" s="88"/>
      <c r="C843" s="88"/>
      <c r="D843" s="88"/>
      <c r="E843" s="88"/>
      <c r="L843" s="88"/>
    </row>
    <row r="844" spans="2:12" ht="12.75" customHeight="1" x14ac:dyDescent="0.3">
      <c r="B844" s="88"/>
      <c r="C844" s="88"/>
      <c r="D844" s="88"/>
      <c r="E844" s="88"/>
      <c r="L844" s="88"/>
    </row>
    <row r="845" spans="2:12" ht="12.75" customHeight="1" x14ac:dyDescent="0.3">
      <c r="B845" s="88"/>
      <c r="C845" s="88"/>
      <c r="D845" s="88"/>
      <c r="E845" s="88"/>
      <c r="L845" s="88"/>
    </row>
    <row r="846" spans="2:12" ht="12.75" customHeight="1" x14ac:dyDescent="0.3">
      <c r="B846" s="88"/>
      <c r="C846" s="88"/>
      <c r="D846" s="88"/>
      <c r="E846" s="88"/>
      <c r="L846" s="88"/>
    </row>
    <row r="847" spans="2:12" ht="12.75" customHeight="1" x14ac:dyDescent="0.3">
      <c r="B847" s="88"/>
      <c r="C847" s="88"/>
      <c r="D847" s="88"/>
      <c r="E847" s="88"/>
      <c r="L847" s="88"/>
    </row>
    <row r="848" spans="2:12" ht="12.75" customHeight="1" x14ac:dyDescent="0.3">
      <c r="B848" s="88"/>
      <c r="C848" s="88"/>
      <c r="D848" s="88"/>
      <c r="E848" s="88"/>
      <c r="L848" s="88"/>
    </row>
    <row r="849" spans="2:12" ht="12.75" customHeight="1" x14ac:dyDescent="0.3">
      <c r="B849" s="88"/>
      <c r="C849" s="88"/>
      <c r="D849" s="88"/>
      <c r="E849" s="88"/>
      <c r="L849" s="88"/>
    </row>
    <row r="850" spans="2:12" ht="12.75" customHeight="1" x14ac:dyDescent="0.3">
      <c r="B850" s="88"/>
      <c r="C850" s="88"/>
      <c r="D850" s="88"/>
      <c r="E850" s="88"/>
      <c r="L850" s="88"/>
    </row>
    <row r="851" spans="2:12" ht="12.75" customHeight="1" x14ac:dyDescent="0.3">
      <c r="B851" s="88"/>
      <c r="C851" s="88"/>
      <c r="D851" s="88"/>
      <c r="E851" s="88"/>
      <c r="L851" s="88"/>
    </row>
    <row r="852" spans="2:12" ht="12.75" customHeight="1" x14ac:dyDescent="0.3">
      <c r="B852" s="88"/>
      <c r="C852" s="88"/>
      <c r="D852" s="88"/>
      <c r="E852" s="88"/>
      <c r="L852" s="88"/>
    </row>
    <row r="853" spans="2:12" ht="12.75" customHeight="1" x14ac:dyDescent="0.3">
      <c r="B853" s="88"/>
      <c r="C853" s="88"/>
      <c r="D853" s="88"/>
      <c r="E853" s="88"/>
      <c r="L853" s="88"/>
    </row>
    <row r="854" spans="2:12" ht="12.75" customHeight="1" x14ac:dyDescent="0.3">
      <c r="B854" s="88"/>
      <c r="C854" s="88"/>
      <c r="D854" s="88"/>
      <c r="E854" s="88"/>
      <c r="L854" s="88"/>
    </row>
    <row r="855" spans="2:12" ht="12.75" customHeight="1" x14ac:dyDescent="0.3">
      <c r="B855" s="88"/>
      <c r="C855" s="88"/>
      <c r="D855" s="88"/>
      <c r="E855" s="88"/>
      <c r="L855" s="88"/>
    </row>
    <row r="856" spans="2:12" ht="12.75" customHeight="1" x14ac:dyDescent="0.3">
      <c r="B856" s="88"/>
      <c r="C856" s="88"/>
      <c r="D856" s="88"/>
      <c r="E856" s="88"/>
      <c r="L856" s="88"/>
    </row>
    <row r="857" spans="2:12" ht="12.75" customHeight="1" x14ac:dyDescent="0.3">
      <c r="B857" s="88"/>
      <c r="C857" s="88"/>
      <c r="D857" s="88"/>
      <c r="E857" s="88"/>
      <c r="L857" s="88"/>
    </row>
    <row r="858" spans="2:12" ht="12.75" customHeight="1" x14ac:dyDescent="0.3">
      <c r="B858" s="88"/>
      <c r="C858" s="88"/>
      <c r="D858" s="88"/>
      <c r="E858" s="88"/>
      <c r="L858" s="88"/>
    </row>
    <row r="859" spans="2:12" ht="12.75" customHeight="1" x14ac:dyDescent="0.3">
      <c r="B859" s="88"/>
      <c r="C859" s="88"/>
      <c r="D859" s="88"/>
      <c r="E859" s="88"/>
      <c r="L859" s="88"/>
    </row>
    <row r="860" spans="2:12" ht="12.75" customHeight="1" x14ac:dyDescent="0.3">
      <c r="B860" s="88"/>
      <c r="C860" s="88"/>
      <c r="D860" s="88"/>
      <c r="E860" s="88"/>
      <c r="L860" s="88"/>
    </row>
    <row r="861" spans="2:12" ht="12.75" customHeight="1" x14ac:dyDescent="0.3">
      <c r="B861" s="88"/>
      <c r="C861" s="88"/>
      <c r="D861" s="88"/>
      <c r="E861" s="88"/>
      <c r="L861" s="88"/>
    </row>
    <row r="862" spans="2:12" ht="12.75" customHeight="1" x14ac:dyDescent="0.3">
      <c r="B862" s="88"/>
      <c r="C862" s="88"/>
      <c r="D862" s="88"/>
      <c r="E862" s="88"/>
      <c r="L862" s="88"/>
    </row>
    <row r="863" spans="2:12" ht="12.75" customHeight="1" x14ac:dyDescent="0.3">
      <c r="B863" s="88"/>
      <c r="C863" s="88"/>
      <c r="D863" s="88"/>
      <c r="E863" s="88"/>
      <c r="L863" s="88"/>
    </row>
    <row r="864" spans="2:12" ht="12.75" customHeight="1" x14ac:dyDescent="0.3">
      <c r="B864" s="88"/>
      <c r="C864" s="88"/>
      <c r="D864" s="88"/>
      <c r="E864" s="88"/>
      <c r="L864" s="88"/>
    </row>
    <row r="865" spans="2:12" ht="12.75" customHeight="1" x14ac:dyDescent="0.3">
      <c r="B865" s="88"/>
      <c r="C865" s="88"/>
      <c r="D865" s="88"/>
      <c r="E865" s="88"/>
      <c r="L865" s="88"/>
    </row>
    <row r="866" spans="2:12" ht="12.75" customHeight="1" x14ac:dyDescent="0.3">
      <c r="B866" s="88"/>
      <c r="C866" s="88"/>
      <c r="D866" s="88"/>
      <c r="E866" s="88"/>
      <c r="L866" s="88"/>
    </row>
    <row r="867" spans="2:12" ht="12.75" customHeight="1" x14ac:dyDescent="0.3">
      <c r="B867" s="88"/>
      <c r="C867" s="88"/>
      <c r="D867" s="88"/>
      <c r="E867" s="88"/>
      <c r="L867" s="88"/>
    </row>
    <row r="868" spans="2:12" ht="12.75" customHeight="1" x14ac:dyDescent="0.3">
      <c r="B868" s="88"/>
      <c r="C868" s="88"/>
      <c r="D868" s="88"/>
      <c r="E868" s="88"/>
      <c r="L868" s="88"/>
    </row>
    <row r="869" spans="2:12" ht="12.75" customHeight="1" x14ac:dyDescent="0.3">
      <c r="B869" s="88"/>
      <c r="C869" s="88"/>
      <c r="D869" s="88"/>
      <c r="E869" s="88"/>
      <c r="L869" s="88"/>
    </row>
    <row r="870" spans="2:12" ht="12.75" customHeight="1" x14ac:dyDescent="0.3">
      <c r="B870" s="88"/>
      <c r="C870" s="88"/>
      <c r="D870" s="88"/>
      <c r="E870" s="88"/>
      <c r="L870" s="88"/>
    </row>
    <row r="871" spans="2:12" ht="12.75" customHeight="1" x14ac:dyDescent="0.3">
      <c r="B871" s="88"/>
      <c r="C871" s="88"/>
      <c r="D871" s="88"/>
      <c r="E871" s="88"/>
      <c r="L871" s="88"/>
    </row>
    <row r="872" spans="2:12" ht="12.75" customHeight="1" x14ac:dyDescent="0.3">
      <c r="B872" s="88"/>
      <c r="C872" s="88"/>
      <c r="D872" s="88"/>
      <c r="E872" s="88"/>
      <c r="L872" s="88"/>
    </row>
    <row r="873" spans="2:12" ht="12.75" customHeight="1" x14ac:dyDescent="0.3">
      <c r="B873" s="88"/>
      <c r="C873" s="88"/>
      <c r="D873" s="88"/>
      <c r="E873" s="88"/>
      <c r="L873" s="88"/>
    </row>
    <row r="874" spans="2:12" ht="12.75" customHeight="1" x14ac:dyDescent="0.3">
      <c r="B874" s="88"/>
      <c r="C874" s="88"/>
      <c r="D874" s="88"/>
      <c r="E874" s="88"/>
      <c r="L874" s="88"/>
    </row>
    <row r="875" spans="2:12" ht="12.75" customHeight="1" x14ac:dyDescent="0.3">
      <c r="B875" s="88"/>
      <c r="C875" s="88"/>
      <c r="D875" s="88"/>
      <c r="E875" s="88"/>
      <c r="L875" s="88"/>
    </row>
    <row r="876" spans="2:12" ht="12.75" customHeight="1" x14ac:dyDescent="0.3">
      <c r="B876" s="88"/>
      <c r="C876" s="88"/>
      <c r="D876" s="88"/>
      <c r="E876" s="88"/>
      <c r="L876" s="88"/>
    </row>
    <row r="877" spans="2:12" ht="12.75" customHeight="1" x14ac:dyDescent="0.3">
      <c r="B877" s="88"/>
      <c r="C877" s="88"/>
      <c r="D877" s="88"/>
      <c r="E877" s="88"/>
      <c r="L877" s="88"/>
    </row>
    <row r="878" spans="2:12" ht="12.75" customHeight="1" x14ac:dyDescent="0.3">
      <c r="B878" s="88"/>
      <c r="C878" s="88"/>
      <c r="D878" s="88"/>
      <c r="E878" s="88"/>
      <c r="L878" s="88"/>
    </row>
    <row r="879" spans="2:12" ht="12.75" customHeight="1" x14ac:dyDescent="0.3">
      <c r="B879" s="88"/>
      <c r="C879" s="88"/>
      <c r="D879" s="88"/>
      <c r="E879" s="88"/>
      <c r="L879" s="88"/>
    </row>
    <row r="880" spans="2:12" ht="12.75" customHeight="1" x14ac:dyDescent="0.3">
      <c r="B880" s="88"/>
      <c r="C880" s="88"/>
      <c r="D880" s="88"/>
      <c r="E880" s="88"/>
      <c r="L880" s="88"/>
    </row>
    <row r="881" spans="2:12" ht="12.75" customHeight="1" x14ac:dyDescent="0.3">
      <c r="B881" s="88"/>
      <c r="C881" s="88"/>
      <c r="D881" s="88"/>
      <c r="E881" s="88"/>
      <c r="L881" s="88"/>
    </row>
    <row r="882" spans="2:12" ht="12.75" customHeight="1" x14ac:dyDescent="0.3">
      <c r="B882" s="88"/>
      <c r="C882" s="88"/>
      <c r="D882" s="88"/>
      <c r="E882" s="88"/>
      <c r="L882" s="88"/>
    </row>
    <row r="883" spans="2:12" ht="12.75" customHeight="1" x14ac:dyDescent="0.3">
      <c r="B883" s="88"/>
      <c r="C883" s="88"/>
      <c r="D883" s="88"/>
      <c r="E883" s="88"/>
      <c r="L883" s="88"/>
    </row>
    <row r="884" spans="2:12" ht="12.75" customHeight="1" x14ac:dyDescent="0.3">
      <c r="B884" s="88"/>
      <c r="C884" s="88"/>
      <c r="D884" s="88"/>
      <c r="E884" s="88"/>
      <c r="L884" s="88"/>
    </row>
    <row r="885" spans="2:12" ht="12.75" customHeight="1" x14ac:dyDescent="0.3">
      <c r="B885" s="88"/>
      <c r="C885" s="88"/>
      <c r="D885" s="88"/>
      <c r="E885" s="88"/>
      <c r="L885" s="88"/>
    </row>
    <row r="886" spans="2:12" ht="12.75" customHeight="1" x14ac:dyDescent="0.3">
      <c r="B886" s="88"/>
      <c r="C886" s="88"/>
      <c r="D886" s="88"/>
      <c r="E886" s="88"/>
      <c r="L886" s="88"/>
    </row>
    <row r="887" spans="2:12" ht="12.75" customHeight="1" x14ac:dyDescent="0.3">
      <c r="B887" s="88"/>
      <c r="C887" s="88"/>
      <c r="D887" s="88"/>
      <c r="E887" s="88"/>
      <c r="L887" s="88"/>
    </row>
    <row r="888" spans="2:12" ht="12.75" customHeight="1" x14ac:dyDescent="0.3">
      <c r="B888" s="88"/>
      <c r="C888" s="88"/>
      <c r="D888" s="88"/>
      <c r="E888" s="88"/>
      <c r="L888" s="88"/>
    </row>
    <row r="889" spans="2:12" ht="12.75" customHeight="1" x14ac:dyDescent="0.3">
      <c r="B889" s="88"/>
      <c r="C889" s="88"/>
      <c r="D889" s="88"/>
      <c r="E889" s="88"/>
      <c r="L889" s="88"/>
    </row>
    <row r="890" spans="2:12" ht="12.75" customHeight="1" x14ac:dyDescent="0.3">
      <c r="B890" s="88"/>
      <c r="C890" s="88"/>
      <c r="D890" s="88"/>
      <c r="E890" s="88"/>
      <c r="L890" s="88"/>
    </row>
    <row r="891" spans="2:12" ht="12.75" customHeight="1" x14ac:dyDescent="0.3">
      <c r="B891" s="88"/>
      <c r="C891" s="88"/>
      <c r="D891" s="88"/>
      <c r="E891" s="88"/>
      <c r="L891" s="88"/>
    </row>
    <row r="892" spans="2:12" ht="12.75" customHeight="1" x14ac:dyDescent="0.3">
      <c r="B892" s="88"/>
      <c r="C892" s="88"/>
      <c r="D892" s="88"/>
      <c r="E892" s="88"/>
      <c r="L892" s="88"/>
    </row>
    <row r="893" spans="2:12" ht="12.75" customHeight="1" x14ac:dyDescent="0.3">
      <c r="B893" s="88"/>
      <c r="C893" s="88"/>
      <c r="D893" s="88"/>
      <c r="E893" s="88"/>
      <c r="L893" s="88"/>
    </row>
    <row r="894" spans="2:12" ht="12.75" customHeight="1" x14ac:dyDescent="0.3">
      <c r="B894" s="88"/>
      <c r="C894" s="88"/>
      <c r="D894" s="88"/>
      <c r="E894" s="88"/>
      <c r="L894" s="88"/>
    </row>
    <row r="895" spans="2:12" ht="12.75" customHeight="1" x14ac:dyDescent="0.3">
      <c r="B895" s="88"/>
      <c r="C895" s="88"/>
      <c r="D895" s="88"/>
      <c r="E895" s="88"/>
      <c r="L895" s="88"/>
    </row>
    <row r="896" spans="2:12" ht="12.75" customHeight="1" x14ac:dyDescent="0.3">
      <c r="B896" s="88"/>
      <c r="C896" s="88"/>
      <c r="D896" s="88"/>
      <c r="E896" s="88"/>
      <c r="L896" s="88"/>
    </row>
    <row r="897" spans="2:12" ht="12.75" customHeight="1" x14ac:dyDescent="0.3">
      <c r="B897" s="88"/>
      <c r="C897" s="88"/>
      <c r="D897" s="88"/>
      <c r="E897" s="88"/>
      <c r="L897" s="88"/>
    </row>
    <row r="898" spans="2:12" ht="12.75" customHeight="1" x14ac:dyDescent="0.3">
      <c r="B898" s="88"/>
      <c r="C898" s="88"/>
      <c r="D898" s="88"/>
      <c r="E898" s="88"/>
      <c r="L898" s="88"/>
    </row>
    <row r="899" spans="2:12" ht="12.75" customHeight="1" x14ac:dyDescent="0.3">
      <c r="B899" s="88"/>
      <c r="C899" s="88"/>
      <c r="D899" s="88"/>
      <c r="E899" s="88"/>
      <c r="L899" s="88"/>
    </row>
    <row r="900" spans="2:12" ht="12.75" customHeight="1" x14ac:dyDescent="0.3">
      <c r="B900" s="88"/>
      <c r="C900" s="88"/>
      <c r="D900" s="88"/>
      <c r="E900" s="88"/>
      <c r="L900" s="88"/>
    </row>
    <row r="901" spans="2:12" ht="12.75" customHeight="1" x14ac:dyDescent="0.3">
      <c r="B901" s="88"/>
      <c r="C901" s="88"/>
      <c r="D901" s="88"/>
      <c r="E901" s="88"/>
      <c r="L901" s="88"/>
    </row>
    <row r="902" spans="2:12" ht="12.75" customHeight="1" x14ac:dyDescent="0.3">
      <c r="B902" s="88"/>
      <c r="C902" s="88"/>
      <c r="D902" s="88"/>
      <c r="E902" s="88"/>
      <c r="L902" s="88"/>
    </row>
    <row r="903" spans="2:12" ht="12.75" customHeight="1" x14ac:dyDescent="0.3">
      <c r="B903" s="88"/>
      <c r="C903" s="88"/>
      <c r="D903" s="88"/>
      <c r="E903" s="88"/>
      <c r="L903" s="88"/>
    </row>
    <row r="904" spans="2:12" ht="12.75" customHeight="1" x14ac:dyDescent="0.3">
      <c r="B904" s="88"/>
      <c r="C904" s="88"/>
      <c r="D904" s="88"/>
      <c r="E904" s="88"/>
      <c r="L904" s="88"/>
    </row>
    <row r="905" spans="2:12" ht="12.75" customHeight="1" x14ac:dyDescent="0.3">
      <c r="B905" s="88"/>
      <c r="C905" s="88"/>
      <c r="D905" s="88"/>
      <c r="E905" s="88"/>
      <c r="L905" s="88"/>
    </row>
    <row r="906" spans="2:12" ht="12.75" customHeight="1" x14ac:dyDescent="0.3">
      <c r="B906" s="88"/>
      <c r="C906" s="88"/>
      <c r="D906" s="88"/>
      <c r="E906" s="88"/>
      <c r="L906" s="88"/>
    </row>
    <row r="907" spans="2:12" ht="12.75" customHeight="1" x14ac:dyDescent="0.3">
      <c r="B907" s="88"/>
      <c r="C907" s="88"/>
      <c r="D907" s="88"/>
      <c r="E907" s="88"/>
      <c r="L907" s="88"/>
    </row>
    <row r="908" spans="2:12" ht="12.75" customHeight="1" x14ac:dyDescent="0.3">
      <c r="B908" s="88"/>
      <c r="C908" s="88"/>
      <c r="D908" s="88"/>
      <c r="E908" s="88"/>
      <c r="L908" s="88"/>
    </row>
    <row r="909" spans="2:12" ht="12.75" customHeight="1" x14ac:dyDescent="0.3">
      <c r="B909" s="88"/>
      <c r="C909" s="88"/>
      <c r="D909" s="88"/>
      <c r="E909" s="88"/>
      <c r="L909" s="88"/>
    </row>
    <row r="910" spans="2:12" ht="12.75" customHeight="1" x14ac:dyDescent="0.3">
      <c r="B910" s="88"/>
      <c r="C910" s="88"/>
      <c r="D910" s="88"/>
      <c r="E910" s="88"/>
      <c r="L910" s="88"/>
    </row>
    <row r="911" spans="2:12" ht="12.75" customHeight="1" x14ac:dyDescent="0.3">
      <c r="B911" s="88"/>
      <c r="C911" s="88"/>
      <c r="D911" s="88"/>
      <c r="E911" s="88"/>
      <c r="L911" s="88"/>
    </row>
    <row r="912" spans="2:12" ht="12.75" customHeight="1" x14ac:dyDescent="0.3">
      <c r="B912" s="88"/>
      <c r="C912" s="88"/>
      <c r="D912" s="88"/>
      <c r="E912" s="88"/>
      <c r="L912" s="88"/>
    </row>
    <row r="913" spans="2:12" ht="12.75" customHeight="1" x14ac:dyDescent="0.3">
      <c r="B913" s="88"/>
      <c r="C913" s="88"/>
      <c r="D913" s="88"/>
      <c r="E913" s="88"/>
      <c r="L913" s="88"/>
    </row>
    <row r="914" spans="2:12" ht="12.75" customHeight="1" x14ac:dyDescent="0.3">
      <c r="B914" s="88"/>
      <c r="C914" s="88"/>
      <c r="D914" s="88"/>
      <c r="E914" s="88"/>
      <c r="L914" s="88"/>
    </row>
    <row r="915" spans="2:12" ht="12.75" customHeight="1" x14ac:dyDescent="0.3">
      <c r="B915" s="88"/>
      <c r="C915" s="88"/>
      <c r="D915" s="88"/>
      <c r="E915" s="88"/>
      <c r="L915" s="88"/>
    </row>
    <row r="916" spans="2:12" ht="12.75" customHeight="1" x14ac:dyDescent="0.3">
      <c r="B916" s="88"/>
      <c r="C916" s="88"/>
      <c r="D916" s="88"/>
      <c r="E916" s="88"/>
      <c r="L916" s="88"/>
    </row>
    <row r="917" spans="2:12" ht="12.75" customHeight="1" x14ac:dyDescent="0.3">
      <c r="B917" s="88"/>
      <c r="C917" s="88"/>
      <c r="D917" s="88"/>
      <c r="E917" s="88"/>
      <c r="L917" s="88"/>
    </row>
    <row r="918" spans="2:12" ht="12.75" customHeight="1" x14ac:dyDescent="0.3">
      <c r="B918" s="88"/>
      <c r="C918" s="88"/>
      <c r="D918" s="88"/>
      <c r="E918" s="88"/>
      <c r="L918" s="88"/>
    </row>
    <row r="919" spans="2:12" ht="12.75" customHeight="1" x14ac:dyDescent="0.3">
      <c r="B919" s="88"/>
      <c r="C919" s="88"/>
      <c r="D919" s="88"/>
      <c r="E919" s="88"/>
      <c r="L919" s="88"/>
    </row>
    <row r="920" spans="2:12" ht="12.75" customHeight="1" x14ac:dyDescent="0.3">
      <c r="B920" s="88"/>
      <c r="C920" s="88"/>
      <c r="D920" s="88"/>
      <c r="E920" s="88"/>
      <c r="L920" s="88"/>
    </row>
    <row r="921" spans="2:12" ht="12.75" customHeight="1" x14ac:dyDescent="0.3">
      <c r="B921" s="88"/>
      <c r="C921" s="88"/>
      <c r="D921" s="88"/>
      <c r="E921" s="88"/>
      <c r="L921" s="88"/>
    </row>
    <row r="922" spans="2:12" ht="12.75" customHeight="1" x14ac:dyDescent="0.3">
      <c r="B922" s="88"/>
      <c r="C922" s="88"/>
      <c r="D922" s="88"/>
      <c r="E922" s="88"/>
      <c r="L922" s="88"/>
    </row>
    <row r="923" spans="2:12" ht="12.75" customHeight="1" x14ac:dyDescent="0.3">
      <c r="B923" s="88"/>
      <c r="C923" s="88"/>
      <c r="D923" s="88"/>
      <c r="E923" s="88"/>
      <c r="L923" s="88"/>
    </row>
    <row r="924" spans="2:12" ht="12.75" customHeight="1" x14ac:dyDescent="0.3">
      <c r="B924" s="88"/>
      <c r="C924" s="88"/>
      <c r="D924" s="88"/>
      <c r="E924" s="88"/>
      <c r="L924" s="88"/>
    </row>
    <row r="925" spans="2:12" ht="12.75" customHeight="1" x14ac:dyDescent="0.3">
      <c r="B925" s="88"/>
      <c r="C925" s="88"/>
      <c r="D925" s="88"/>
      <c r="E925" s="88"/>
      <c r="L925" s="88"/>
    </row>
    <row r="926" spans="2:12" ht="12.75" customHeight="1" x14ac:dyDescent="0.3">
      <c r="B926" s="88"/>
      <c r="C926" s="88"/>
      <c r="D926" s="88"/>
      <c r="E926" s="88"/>
      <c r="L926" s="88"/>
    </row>
    <row r="927" spans="2:12" ht="12.75" customHeight="1" x14ac:dyDescent="0.3">
      <c r="B927" s="88"/>
      <c r="C927" s="88"/>
      <c r="D927" s="88"/>
      <c r="E927" s="88"/>
      <c r="L927" s="88"/>
    </row>
    <row r="928" spans="2:12" ht="12.75" customHeight="1" x14ac:dyDescent="0.3">
      <c r="B928" s="88"/>
      <c r="C928" s="88"/>
      <c r="D928" s="88"/>
      <c r="E928" s="88"/>
      <c r="L928" s="88"/>
    </row>
    <row r="929" spans="2:12" ht="12.75" customHeight="1" x14ac:dyDescent="0.3">
      <c r="B929" s="88"/>
      <c r="C929" s="88"/>
      <c r="D929" s="88"/>
      <c r="E929" s="88"/>
      <c r="L929" s="88"/>
    </row>
    <row r="930" spans="2:12" ht="12.75" customHeight="1" x14ac:dyDescent="0.3">
      <c r="B930" s="88"/>
      <c r="C930" s="88"/>
      <c r="D930" s="88"/>
      <c r="E930" s="88"/>
      <c r="L930" s="88"/>
    </row>
    <row r="931" spans="2:12" ht="12.75" customHeight="1" x14ac:dyDescent="0.3">
      <c r="B931" s="88"/>
      <c r="C931" s="88"/>
      <c r="D931" s="88"/>
      <c r="E931" s="88"/>
      <c r="L931" s="88"/>
    </row>
    <row r="932" spans="2:12" ht="12.75" customHeight="1" x14ac:dyDescent="0.3">
      <c r="B932" s="88"/>
      <c r="C932" s="88"/>
      <c r="D932" s="88"/>
      <c r="E932" s="88"/>
      <c r="L932" s="88"/>
    </row>
    <row r="933" spans="2:12" ht="12.75" customHeight="1" x14ac:dyDescent="0.3">
      <c r="B933" s="88"/>
      <c r="C933" s="88"/>
      <c r="D933" s="88"/>
      <c r="E933" s="88"/>
      <c r="L933" s="88"/>
    </row>
    <row r="934" spans="2:12" ht="12.75" customHeight="1" x14ac:dyDescent="0.3">
      <c r="B934" s="88"/>
      <c r="C934" s="88"/>
      <c r="D934" s="88"/>
      <c r="E934" s="88"/>
      <c r="L934" s="88"/>
    </row>
    <row r="935" spans="2:12" ht="12.75" customHeight="1" x14ac:dyDescent="0.3">
      <c r="B935" s="88"/>
      <c r="C935" s="88"/>
      <c r="D935" s="88"/>
      <c r="E935" s="88"/>
      <c r="L935" s="88"/>
    </row>
    <row r="936" spans="2:12" ht="12.75" customHeight="1" x14ac:dyDescent="0.3">
      <c r="B936" s="88"/>
      <c r="C936" s="88"/>
      <c r="D936" s="88"/>
      <c r="E936" s="88"/>
      <c r="L936" s="88"/>
    </row>
    <row r="937" spans="2:12" ht="12.75" customHeight="1" x14ac:dyDescent="0.3">
      <c r="B937" s="88"/>
      <c r="C937" s="88"/>
      <c r="D937" s="88"/>
      <c r="E937" s="88"/>
      <c r="L937" s="88"/>
    </row>
    <row r="938" spans="2:12" ht="12.75" customHeight="1" x14ac:dyDescent="0.3">
      <c r="B938" s="88"/>
      <c r="C938" s="88"/>
      <c r="D938" s="88"/>
      <c r="E938" s="88"/>
      <c r="L938" s="88"/>
    </row>
    <row r="939" spans="2:12" ht="12.75" customHeight="1" x14ac:dyDescent="0.3">
      <c r="B939" s="88"/>
      <c r="C939" s="88"/>
      <c r="D939" s="88"/>
      <c r="E939" s="88"/>
      <c r="L939" s="88"/>
    </row>
    <row r="940" spans="2:12" ht="12.75" customHeight="1" x14ac:dyDescent="0.3">
      <c r="B940" s="88"/>
      <c r="C940" s="88"/>
      <c r="D940" s="88"/>
      <c r="E940" s="88"/>
      <c r="L940" s="88"/>
    </row>
    <row r="941" spans="2:12" ht="12.75" customHeight="1" x14ac:dyDescent="0.3">
      <c r="B941" s="88"/>
      <c r="C941" s="88"/>
      <c r="D941" s="88"/>
      <c r="E941" s="88"/>
      <c r="L941" s="88"/>
    </row>
    <row r="942" spans="2:12" ht="12.75" customHeight="1" x14ac:dyDescent="0.3">
      <c r="B942" s="88"/>
      <c r="C942" s="88"/>
      <c r="D942" s="88"/>
      <c r="E942" s="88"/>
      <c r="L942" s="88"/>
    </row>
    <row r="943" spans="2:12" ht="12.75" customHeight="1" x14ac:dyDescent="0.3">
      <c r="B943" s="88"/>
      <c r="C943" s="88"/>
      <c r="D943" s="88"/>
      <c r="E943" s="88"/>
      <c r="L943" s="88"/>
    </row>
    <row r="944" spans="2:12" ht="12.75" customHeight="1" x14ac:dyDescent="0.3">
      <c r="B944" s="88"/>
      <c r="C944" s="88"/>
      <c r="D944" s="88"/>
      <c r="E944" s="88"/>
      <c r="L944" s="88"/>
    </row>
    <row r="945" spans="2:12" ht="12.75" customHeight="1" x14ac:dyDescent="0.3">
      <c r="B945" s="88"/>
      <c r="C945" s="88"/>
      <c r="D945" s="88"/>
      <c r="E945" s="88"/>
      <c r="L945" s="88"/>
    </row>
    <row r="946" spans="2:12" ht="12.75" customHeight="1" x14ac:dyDescent="0.3">
      <c r="B946" s="88"/>
      <c r="C946" s="88"/>
      <c r="D946" s="88"/>
      <c r="E946" s="88"/>
      <c r="L946" s="88"/>
    </row>
    <row r="947" spans="2:12" ht="12.75" customHeight="1" x14ac:dyDescent="0.3">
      <c r="B947" s="88"/>
      <c r="C947" s="88"/>
      <c r="D947" s="88"/>
      <c r="E947" s="88"/>
      <c r="L947" s="88"/>
    </row>
    <row r="948" spans="2:12" ht="12.75" customHeight="1" x14ac:dyDescent="0.3">
      <c r="B948" s="88"/>
      <c r="C948" s="88"/>
      <c r="D948" s="88"/>
      <c r="E948" s="88"/>
      <c r="L948" s="88"/>
    </row>
    <row r="949" spans="2:12" ht="12.75" customHeight="1" x14ac:dyDescent="0.3">
      <c r="B949" s="88"/>
      <c r="C949" s="88"/>
      <c r="D949" s="88"/>
      <c r="E949" s="88"/>
      <c r="L949" s="88"/>
    </row>
    <row r="950" spans="2:12" ht="12.75" customHeight="1" x14ac:dyDescent="0.3">
      <c r="B950" s="88"/>
      <c r="C950" s="88"/>
      <c r="D950" s="88"/>
      <c r="E950" s="88"/>
      <c r="L950" s="88"/>
    </row>
    <row r="951" spans="2:12" ht="12.75" customHeight="1" x14ac:dyDescent="0.3">
      <c r="B951" s="88"/>
      <c r="C951" s="88"/>
      <c r="D951" s="88"/>
      <c r="E951" s="88"/>
      <c r="L951" s="88"/>
    </row>
    <row r="952" spans="2:12" ht="12.75" customHeight="1" x14ac:dyDescent="0.3">
      <c r="B952" s="88"/>
      <c r="C952" s="88"/>
      <c r="D952" s="88"/>
      <c r="E952" s="88"/>
      <c r="L952" s="88"/>
    </row>
    <row r="953" spans="2:12" ht="12.75" customHeight="1" x14ac:dyDescent="0.3">
      <c r="B953" s="88"/>
      <c r="C953" s="88"/>
      <c r="D953" s="88"/>
      <c r="E953" s="88"/>
      <c r="L953" s="88"/>
    </row>
    <row r="954" spans="2:12" ht="12.75" customHeight="1" x14ac:dyDescent="0.3">
      <c r="B954" s="88"/>
      <c r="C954" s="88"/>
      <c r="D954" s="88"/>
      <c r="E954" s="88"/>
      <c r="L954" s="88"/>
    </row>
    <row r="955" spans="2:12" ht="12.75" customHeight="1" x14ac:dyDescent="0.3">
      <c r="B955" s="88"/>
      <c r="C955" s="88"/>
      <c r="D955" s="88"/>
      <c r="E955" s="88"/>
      <c r="L955" s="88"/>
    </row>
    <row r="956" spans="2:12" ht="12.75" customHeight="1" x14ac:dyDescent="0.3">
      <c r="B956" s="88"/>
      <c r="C956" s="88"/>
      <c r="D956" s="88"/>
      <c r="E956" s="88"/>
      <c r="L956" s="88"/>
    </row>
    <row r="957" spans="2:12" ht="12.75" customHeight="1" x14ac:dyDescent="0.3">
      <c r="B957" s="88"/>
      <c r="C957" s="88"/>
      <c r="D957" s="88"/>
      <c r="E957" s="88"/>
      <c r="L957" s="88"/>
    </row>
    <row r="958" spans="2:12" ht="12.75" customHeight="1" x14ac:dyDescent="0.3">
      <c r="B958" s="88"/>
      <c r="C958" s="88"/>
      <c r="D958" s="88"/>
      <c r="E958" s="88"/>
      <c r="L958" s="88"/>
    </row>
    <row r="959" spans="2:12" ht="12.75" customHeight="1" x14ac:dyDescent="0.3">
      <c r="B959" s="88"/>
      <c r="C959" s="88"/>
      <c r="D959" s="88"/>
      <c r="E959" s="88"/>
      <c r="L959" s="88"/>
    </row>
    <row r="960" spans="2:12" ht="12.75" customHeight="1" x14ac:dyDescent="0.3">
      <c r="B960" s="88"/>
      <c r="C960" s="88"/>
      <c r="D960" s="88"/>
      <c r="E960" s="88"/>
      <c r="L960" s="88"/>
    </row>
    <row r="961" spans="2:12" ht="12.75" customHeight="1" x14ac:dyDescent="0.3">
      <c r="B961" s="88"/>
      <c r="C961" s="88"/>
      <c r="D961" s="88"/>
      <c r="E961" s="88"/>
      <c r="L961" s="88"/>
    </row>
    <row r="962" spans="2:12" ht="12.75" customHeight="1" x14ac:dyDescent="0.3">
      <c r="B962" s="88"/>
      <c r="C962" s="88"/>
      <c r="D962" s="88"/>
      <c r="E962" s="88"/>
      <c r="L962" s="88"/>
    </row>
    <row r="963" spans="2:12" ht="12.75" customHeight="1" x14ac:dyDescent="0.3">
      <c r="B963" s="88"/>
      <c r="C963" s="88"/>
      <c r="D963" s="88"/>
      <c r="E963" s="88"/>
      <c r="L963" s="88"/>
    </row>
    <row r="964" spans="2:12" ht="12.75" customHeight="1" x14ac:dyDescent="0.3">
      <c r="B964" s="88"/>
      <c r="C964" s="88"/>
      <c r="D964" s="88"/>
      <c r="E964" s="88"/>
      <c r="L964" s="88"/>
    </row>
    <row r="965" spans="2:12" ht="12.75" customHeight="1" x14ac:dyDescent="0.3">
      <c r="B965" s="88"/>
      <c r="C965" s="88"/>
      <c r="D965" s="88"/>
      <c r="E965" s="88"/>
      <c r="L965" s="88"/>
    </row>
    <row r="966" spans="2:12" ht="12.75" customHeight="1" x14ac:dyDescent="0.3">
      <c r="B966" s="88"/>
      <c r="C966" s="88"/>
      <c r="D966" s="88"/>
      <c r="E966" s="88"/>
      <c r="L966" s="88"/>
    </row>
  </sheetData>
  <mergeCells count="4">
    <mergeCell ref="F2:J2"/>
    <mergeCell ref="A5:L5"/>
    <mergeCell ref="A25:L25"/>
    <mergeCell ref="A27:L27"/>
  </mergeCells>
  <hyperlinks>
    <hyperlink ref="E9" r:id="rId1"/>
    <hyperlink ref="E10" r:id="rId2"/>
    <hyperlink ref="E11" r:id="rId3"/>
    <hyperlink ref="E13" r:id="rId4"/>
    <hyperlink ref="E14" r:id="rId5"/>
    <hyperlink ref="E15" r:id="rId6"/>
    <hyperlink ref="E17" r:id="rId7"/>
    <hyperlink ref="E18" r:id="rId8"/>
    <hyperlink ref="E19" r:id="rId9"/>
    <hyperlink ref="E21" r:id="rId10"/>
    <hyperlink ref="E22" r:id="rId11"/>
    <hyperlink ref="E23" r:id="rId12"/>
  </hyperlinks>
  <pageMargins left="0.7" right="0.7" top="0.75" bottom="0.75" header="0" footer="0"/>
  <pageSetup orientation="landscape"/>
  <drawing r:id="rId1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1009"/>
  <sheetViews>
    <sheetView workbookViewId="0">
      <selection activeCell="F7" sqref="F7"/>
    </sheetView>
  </sheetViews>
  <sheetFormatPr baseColWidth="10" defaultColWidth="12.5703125" defaultRowHeight="15" customHeight="1" x14ac:dyDescent="0.2"/>
  <cols>
    <col min="1" max="1" width="19.140625" customWidth="1"/>
    <col min="2" max="2" width="23.85546875" customWidth="1"/>
    <col min="3" max="3" width="26.7109375" customWidth="1"/>
    <col min="4" max="5" width="19.140625" customWidth="1"/>
    <col min="6" max="6" width="21.85546875" customWidth="1"/>
    <col min="7" max="8" width="17" customWidth="1"/>
    <col min="9" max="9" width="18" customWidth="1"/>
    <col min="10" max="10" width="17" customWidth="1"/>
    <col min="11" max="12" width="19.140625" customWidth="1"/>
    <col min="13" max="28" width="10" customWidth="1"/>
  </cols>
  <sheetData>
    <row r="1" spans="1:28" ht="12.75" customHeight="1" x14ac:dyDescent="0.2"/>
    <row r="2" spans="1:28" ht="27.75" customHeight="1" x14ac:dyDescent="0.2">
      <c r="F2" s="128" t="s">
        <v>0</v>
      </c>
      <c r="G2" s="129"/>
      <c r="H2" s="129"/>
      <c r="I2" s="129"/>
      <c r="J2" s="129"/>
    </row>
    <row r="3" spans="1:28" ht="12.75" customHeight="1" x14ac:dyDescent="0.2"/>
    <row r="4" spans="1:28" ht="12.75" customHeight="1" x14ac:dyDescent="0.2"/>
    <row r="5" spans="1:28" ht="43.5" customHeight="1" x14ac:dyDescent="0.2">
      <c r="A5" s="130" t="s">
        <v>1</v>
      </c>
      <c r="B5" s="131"/>
      <c r="C5" s="131"/>
      <c r="D5" s="131"/>
      <c r="E5" s="131"/>
      <c r="F5" s="131"/>
      <c r="G5" s="131"/>
      <c r="H5" s="131"/>
      <c r="I5" s="131"/>
      <c r="J5" s="131"/>
      <c r="K5" s="131"/>
      <c r="L5" s="132"/>
    </row>
    <row r="6" spans="1:28" ht="15.75" customHeight="1" x14ac:dyDescent="0.2"/>
    <row r="7" spans="1:28" ht="75.75" customHeight="1" x14ac:dyDescent="0.2">
      <c r="A7" s="1" t="s">
        <v>2</v>
      </c>
      <c r="B7" s="2" t="s">
        <v>3</v>
      </c>
      <c r="C7" s="2" t="s">
        <v>4</v>
      </c>
      <c r="D7" s="2" t="s">
        <v>318</v>
      </c>
      <c r="E7" s="3" t="s">
        <v>319</v>
      </c>
      <c r="F7" s="3" t="s">
        <v>320</v>
      </c>
      <c r="G7" s="3" t="s">
        <v>321</v>
      </c>
      <c r="H7" s="4" t="s">
        <v>322</v>
      </c>
      <c r="I7" s="5" t="s">
        <v>323</v>
      </c>
      <c r="J7" s="6" t="s">
        <v>11</v>
      </c>
      <c r="K7" s="3" t="s">
        <v>324</v>
      </c>
      <c r="L7" s="3" t="s">
        <v>325</v>
      </c>
      <c r="M7" s="7"/>
      <c r="N7" s="7"/>
      <c r="O7" s="7"/>
      <c r="P7" s="7"/>
      <c r="Q7" s="7"/>
      <c r="R7" s="7"/>
      <c r="S7" s="7"/>
      <c r="T7" s="7"/>
      <c r="U7" s="7"/>
      <c r="V7" s="7"/>
      <c r="W7" s="7"/>
      <c r="X7" s="7"/>
      <c r="Y7" s="7"/>
      <c r="Z7" s="7"/>
      <c r="AA7" s="7"/>
      <c r="AB7" s="7"/>
    </row>
    <row r="8" spans="1:28" ht="81" customHeight="1" x14ac:dyDescent="0.2">
      <c r="A8" s="8" t="s">
        <v>14</v>
      </c>
      <c r="B8" s="9"/>
      <c r="C8" s="10"/>
      <c r="D8" s="10" t="s">
        <v>326</v>
      </c>
      <c r="E8" s="101" t="s">
        <v>327</v>
      </c>
      <c r="F8" s="10" t="s">
        <v>328</v>
      </c>
      <c r="G8" s="12">
        <v>50</v>
      </c>
      <c r="H8" s="61">
        <v>16.559999999999999</v>
      </c>
      <c r="I8" s="102">
        <f t="shared" ref="I8:I10" si="0">G8+H8</f>
        <v>66.56</v>
      </c>
      <c r="J8" s="53">
        <f>I8*3995</f>
        <v>265907.20000000001</v>
      </c>
      <c r="K8" s="10" t="s">
        <v>18</v>
      </c>
      <c r="L8" s="10" t="s">
        <v>329</v>
      </c>
      <c r="N8" s="44">
        <f>AVERAGE(J8:J10)</f>
        <v>137604.26</v>
      </c>
    </row>
    <row r="9" spans="1:28" ht="84.75" customHeight="1" x14ac:dyDescent="0.2">
      <c r="A9" s="8" t="s">
        <v>20</v>
      </c>
      <c r="B9" s="9"/>
      <c r="C9" s="10"/>
      <c r="D9" s="10" t="s">
        <v>330</v>
      </c>
      <c r="E9" s="99" t="s">
        <v>331</v>
      </c>
      <c r="F9" s="10" t="s">
        <v>328</v>
      </c>
      <c r="G9" s="91">
        <v>22.49</v>
      </c>
      <c r="H9" s="91">
        <v>0</v>
      </c>
      <c r="I9" s="92">
        <f t="shared" si="0"/>
        <v>22.49</v>
      </c>
      <c r="J9" s="53">
        <f>I9*4442</f>
        <v>99900.579999999987</v>
      </c>
      <c r="K9" s="10" t="s">
        <v>18</v>
      </c>
      <c r="L9" s="10" t="s">
        <v>332</v>
      </c>
    </row>
    <row r="10" spans="1:28" ht="95.25" customHeight="1" x14ac:dyDescent="0.2">
      <c r="A10" s="8" t="s">
        <v>24</v>
      </c>
      <c r="B10" s="9"/>
      <c r="C10" s="10"/>
      <c r="D10" s="10" t="s">
        <v>333</v>
      </c>
      <c r="E10" s="99" t="s">
        <v>334</v>
      </c>
      <c r="F10" s="10" t="s">
        <v>328</v>
      </c>
      <c r="G10" s="52">
        <v>39500</v>
      </c>
      <c r="H10" s="53">
        <f>G10*19%</f>
        <v>7505</v>
      </c>
      <c r="I10" s="53">
        <f t="shared" si="0"/>
        <v>47005</v>
      </c>
      <c r="J10" s="53">
        <f>I10</f>
        <v>47005</v>
      </c>
      <c r="K10" s="10" t="s">
        <v>18</v>
      </c>
      <c r="L10" s="10" t="s">
        <v>335</v>
      </c>
    </row>
    <row r="11" spans="1:28" ht="12.75" customHeight="1" x14ac:dyDescent="0.3">
      <c r="B11" s="103"/>
      <c r="C11" s="103"/>
      <c r="D11" s="103"/>
      <c r="E11" s="103"/>
      <c r="F11" s="103"/>
      <c r="G11" s="103"/>
      <c r="H11" s="103"/>
      <c r="I11" s="103"/>
      <c r="J11" s="103"/>
      <c r="K11" s="103"/>
      <c r="L11" s="103"/>
    </row>
    <row r="12" spans="1:28" ht="104.25" customHeight="1" x14ac:dyDescent="0.2">
      <c r="A12" s="104" t="s">
        <v>14</v>
      </c>
      <c r="B12" s="9"/>
      <c r="C12" s="10"/>
      <c r="D12" s="10" t="s">
        <v>326</v>
      </c>
      <c r="E12" s="99" t="s">
        <v>336</v>
      </c>
      <c r="F12" s="10" t="s">
        <v>337</v>
      </c>
      <c r="G12" s="12">
        <v>55</v>
      </c>
      <c r="H12" s="61">
        <v>26.09</v>
      </c>
      <c r="I12" s="73">
        <f t="shared" ref="I12:I14" si="1">G12+H12</f>
        <v>81.09</v>
      </c>
      <c r="J12" s="53">
        <f>I12*3995</f>
        <v>323954.55</v>
      </c>
      <c r="K12" s="10" t="s">
        <v>18</v>
      </c>
      <c r="L12" s="10" t="s">
        <v>338</v>
      </c>
      <c r="N12" s="44">
        <f>AVERAGE(J12:J14)</f>
        <v>242415.18333333335</v>
      </c>
    </row>
    <row r="13" spans="1:28" ht="99.75" customHeight="1" x14ac:dyDescent="0.2">
      <c r="A13" s="104" t="s">
        <v>339</v>
      </c>
      <c r="B13" s="10"/>
      <c r="C13" s="10"/>
      <c r="D13" s="10" t="s">
        <v>42</v>
      </c>
      <c r="E13" s="99" t="s">
        <v>340</v>
      </c>
      <c r="F13" s="10" t="s">
        <v>337</v>
      </c>
      <c r="G13" s="52">
        <v>239900</v>
      </c>
      <c r="H13" s="52">
        <f t="shared" ref="H13:H14" si="2">G13*19%</f>
        <v>45581</v>
      </c>
      <c r="I13" s="53">
        <f t="shared" si="1"/>
        <v>285481</v>
      </c>
      <c r="J13" s="52">
        <f t="shared" ref="J13:J14" si="3">I13</f>
        <v>285481</v>
      </c>
      <c r="K13" s="10" t="s">
        <v>18</v>
      </c>
      <c r="L13" s="10" t="s">
        <v>341</v>
      </c>
    </row>
    <row r="14" spans="1:28" ht="90.75" customHeight="1" x14ac:dyDescent="0.2">
      <c r="A14" s="104" t="s">
        <v>24</v>
      </c>
      <c r="B14" s="9"/>
      <c r="C14" s="10"/>
      <c r="D14" s="10" t="s">
        <v>21</v>
      </c>
      <c r="E14" s="99" t="s">
        <v>342</v>
      </c>
      <c r="F14" s="10" t="s">
        <v>337</v>
      </c>
      <c r="G14" s="52">
        <v>99000</v>
      </c>
      <c r="H14" s="52">
        <f t="shared" si="2"/>
        <v>18810</v>
      </c>
      <c r="I14" s="53">
        <f t="shared" si="1"/>
        <v>117810</v>
      </c>
      <c r="J14" s="53">
        <f t="shared" si="3"/>
        <v>117810</v>
      </c>
      <c r="K14" s="10" t="s">
        <v>18</v>
      </c>
      <c r="L14" s="10" t="s">
        <v>343</v>
      </c>
    </row>
    <row r="15" spans="1:28" ht="12.75" customHeight="1" x14ac:dyDescent="0.3">
      <c r="B15" s="103"/>
      <c r="C15" s="103"/>
      <c r="D15" s="103"/>
      <c r="E15" s="103"/>
      <c r="F15" s="103"/>
      <c r="G15" s="103"/>
      <c r="H15" s="103"/>
      <c r="I15" s="103"/>
      <c r="J15" s="103"/>
      <c r="K15" s="103"/>
      <c r="L15" s="103"/>
    </row>
    <row r="16" spans="1:28" ht="113.25" customHeight="1" x14ac:dyDescent="0.2">
      <c r="A16" s="105" t="s">
        <v>14</v>
      </c>
      <c r="B16" s="9"/>
      <c r="C16" s="9"/>
      <c r="D16" s="10" t="s">
        <v>15</v>
      </c>
      <c r="E16" s="99" t="s">
        <v>344</v>
      </c>
      <c r="F16" s="10" t="s">
        <v>345</v>
      </c>
      <c r="G16" s="61">
        <v>17.48</v>
      </c>
      <c r="H16" s="12">
        <v>0</v>
      </c>
      <c r="I16" s="73">
        <f t="shared" ref="I16:I17" si="4">G16+H16</f>
        <v>17.48</v>
      </c>
      <c r="J16" s="53">
        <f t="shared" ref="J16:J17" si="5">I16*3995</f>
        <v>69832.600000000006</v>
      </c>
      <c r="K16" s="10" t="s">
        <v>18</v>
      </c>
      <c r="L16" s="10" t="s">
        <v>346</v>
      </c>
      <c r="N16" s="44">
        <f>AVERAGE(J16:J19)</f>
        <v>47247.533333333333</v>
      </c>
    </row>
    <row r="17" spans="1:14" ht="98.25" customHeight="1" x14ac:dyDescent="0.2">
      <c r="A17" s="105" t="s">
        <v>339</v>
      </c>
      <c r="B17" s="10"/>
      <c r="C17" s="10"/>
      <c r="D17" s="10" t="s">
        <v>347</v>
      </c>
      <c r="E17" s="99" t="s">
        <v>348</v>
      </c>
      <c r="F17" s="10" t="s">
        <v>345</v>
      </c>
      <c r="G17" s="12">
        <v>9</v>
      </c>
      <c r="H17" s="12">
        <v>0</v>
      </c>
      <c r="I17" s="13">
        <f t="shared" si="4"/>
        <v>9</v>
      </c>
      <c r="J17" s="53">
        <f t="shared" si="5"/>
        <v>35955</v>
      </c>
      <c r="K17" s="10" t="s">
        <v>18</v>
      </c>
      <c r="L17" s="10" t="s">
        <v>349</v>
      </c>
    </row>
    <row r="18" spans="1:14" ht="15" hidden="1" customHeight="1" x14ac:dyDescent="0.2">
      <c r="A18" s="106"/>
      <c r="B18" s="82"/>
      <c r="C18" s="82"/>
      <c r="D18" s="82"/>
      <c r="E18" s="82"/>
      <c r="F18" s="10" t="s">
        <v>345</v>
      </c>
      <c r="G18" s="82"/>
      <c r="H18" s="82"/>
      <c r="I18" s="82"/>
      <c r="J18" s="82"/>
      <c r="K18" s="82"/>
      <c r="L18" s="82"/>
    </row>
    <row r="19" spans="1:14" ht="119.25" customHeight="1" x14ac:dyDescent="0.2">
      <c r="A19" s="105" t="s">
        <v>24</v>
      </c>
      <c r="B19" s="10"/>
      <c r="C19" s="10"/>
      <c r="D19" s="10" t="s">
        <v>350</v>
      </c>
      <c r="E19" s="99" t="s">
        <v>351</v>
      </c>
      <c r="F19" s="10" t="s">
        <v>345</v>
      </c>
      <c r="G19" s="12">
        <v>9</v>
      </c>
      <c r="H19" s="12">
        <v>0</v>
      </c>
      <c r="I19" s="13">
        <f>G19+H19</f>
        <v>9</v>
      </c>
      <c r="J19" s="53">
        <f>I19*3995</f>
        <v>35955</v>
      </c>
      <c r="K19" s="10" t="s">
        <v>18</v>
      </c>
      <c r="L19" s="10" t="s">
        <v>352</v>
      </c>
    </row>
    <row r="20" spans="1:14" ht="12.75" customHeight="1" x14ac:dyDescent="0.3">
      <c r="B20" s="103"/>
      <c r="C20" s="103"/>
      <c r="D20" s="103"/>
      <c r="E20" s="103"/>
      <c r="F20" s="103"/>
      <c r="G20" s="103"/>
      <c r="H20" s="103"/>
      <c r="I20" s="103"/>
      <c r="J20" s="103"/>
      <c r="K20" s="103"/>
      <c r="L20" s="103"/>
    </row>
    <row r="21" spans="1:14" ht="113.25" customHeight="1" x14ac:dyDescent="0.2">
      <c r="A21" s="107" t="s">
        <v>14</v>
      </c>
      <c r="B21" s="10"/>
      <c r="C21" s="10"/>
      <c r="D21" s="10" t="s">
        <v>353</v>
      </c>
      <c r="E21" s="99" t="s">
        <v>354</v>
      </c>
      <c r="F21" s="10" t="s">
        <v>355</v>
      </c>
      <c r="G21" s="12">
        <v>57</v>
      </c>
      <c r="H21" s="12">
        <v>0</v>
      </c>
      <c r="I21" s="13">
        <f t="shared" ref="I21:I24" si="6">G21+H21</f>
        <v>57</v>
      </c>
      <c r="J21" s="53">
        <f t="shared" ref="J21:J24" si="7">I21*3995</f>
        <v>227715</v>
      </c>
      <c r="K21" s="10" t="s">
        <v>18</v>
      </c>
      <c r="L21" s="10" t="s">
        <v>356</v>
      </c>
      <c r="N21" s="44">
        <f>AVERAGE(J21:J24)</f>
        <v>227715</v>
      </c>
    </row>
    <row r="22" spans="1:14" ht="120" customHeight="1" x14ac:dyDescent="0.2">
      <c r="A22" s="107" t="s">
        <v>339</v>
      </c>
      <c r="B22" s="10"/>
      <c r="C22" s="10"/>
      <c r="D22" s="10" t="s">
        <v>357</v>
      </c>
      <c r="E22" s="99" t="s">
        <v>358</v>
      </c>
      <c r="F22" s="10" t="s">
        <v>355</v>
      </c>
      <c r="G22" s="12">
        <v>57</v>
      </c>
      <c r="H22" s="12">
        <v>0</v>
      </c>
      <c r="I22" s="73">
        <f t="shared" si="6"/>
        <v>57</v>
      </c>
      <c r="J22" s="53">
        <f t="shared" si="7"/>
        <v>227715</v>
      </c>
      <c r="K22" s="10" t="s">
        <v>18</v>
      </c>
      <c r="L22" s="10" t="s">
        <v>359</v>
      </c>
    </row>
    <row r="23" spans="1:14" ht="15" hidden="1" customHeight="1" x14ac:dyDescent="0.2">
      <c r="A23" s="108"/>
      <c r="B23" s="82"/>
      <c r="C23" s="82"/>
      <c r="D23" s="82"/>
      <c r="E23" s="82"/>
      <c r="F23" s="10" t="s">
        <v>355</v>
      </c>
      <c r="G23" s="12">
        <v>57</v>
      </c>
      <c r="H23" s="12">
        <v>0</v>
      </c>
      <c r="I23" s="73">
        <f t="shared" si="6"/>
        <v>57</v>
      </c>
      <c r="J23" s="53">
        <f t="shared" si="7"/>
        <v>227715</v>
      </c>
      <c r="K23" s="82"/>
      <c r="L23" s="82"/>
    </row>
    <row r="24" spans="1:14" ht="144" customHeight="1" x14ac:dyDescent="0.2">
      <c r="A24" s="107" t="s">
        <v>24</v>
      </c>
      <c r="B24" s="10"/>
      <c r="C24" s="10"/>
      <c r="D24" s="10" t="s">
        <v>360</v>
      </c>
      <c r="E24" s="99" t="s">
        <v>361</v>
      </c>
      <c r="F24" s="10" t="s">
        <v>355</v>
      </c>
      <c r="G24" s="12">
        <v>57</v>
      </c>
      <c r="H24" s="12">
        <v>0</v>
      </c>
      <c r="I24" s="73">
        <f t="shared" si="6"/>
        <v>57</v>
      </c>
      <c r="J24" s="53">
        <f t="shared" si="7"/>
        <v>227715</v>
      </c>
      <c r="K24" s="10" t="s">
        <v>18</v>
      </c>
      <c r="L24" s="10" t="s">
        <v>362</v>
      </c>
    </row>
    <row r="25" spans="1:14" ht="12.75" customHeight="1" x14ac:dyDescent="0.3">
      <c r="B25" s="103"/>
      <c r="C25" s="103"/>
      <c r="D25" s="103"/>
      <c r="E25" s="103"/>
      <c r="F25" s="103"/>
      <c r="G25" s="103"/>
      <c r="H25" s="103"/>
      <c r="I25" s="103"/>
      <c r="J25" s="103"/>
      <c r="K25" s="103"/>
      <c r="L25" s="103"/>
    </row>
    <row r="26" spans="1:14" ht="113.25" customHeight="1" x14ac:dyDescent="0.2">
      <c r="A26" s="109" t="s">
        <v>14</v>
      </c>
      <c r="B26" s="10"/>
      <c r="C26" s="10"/>
      <c r="D26" s="10" t="s">
        <v>363</v>
      </c>
      <c r="E26" s="99" t="s">
        <v>364</v>
      </c>
      <c r="F26" s="10" t="s">
        <v>365</v>
      </c>
      <c r="G26" s="12">
        <v>21</v>
      </c>
      <c r="H26" s="12">
        <v>0</v>
      </c>
      <c r="I26" s="13">
        <f>G26+H26</f>
        <v>21</v>
      </c>
      <c r="J26" s="53">
        <f>I26*3995</f>
        <v>83895</v>
      </c>
      <c r="K26" s="10" t="s">
        <v>18</v>
      </c>
      <c r="L26" s="10" t="s">
        <v>366</v>
      </c>
    </row>
    <row r="27" spans="1:14" ht="12.75" customHeight="1" x14ac:dyDescent="0.3">
      <c r="B27" s="103"/>
      <c r="C27" s="103"/>
      <c r="D27" s="103"/>
      <c r="E27" s="103"/>
      <c r="F27" s="103"/>
      <c r="G27" s="103"/>
      <c r="H27" s="103"/>
      <c r="I27" s="103"/>
      <c r="J27" s="103"/>
      <c r="K27" s="103"/>
      <c r="L27" s="103"/>
    </row>
    <row r="28" spans="1:14" ht="84" customHeight="1" x14ac:dyDescent="0.2">
      <c r="A28" s="110" t="s">
        <v>14</v>
      </c>
      <c r="B28" s="10"/>
      <c r="C28" s="10"/>
      <c r="D28" s="10" t="s">
        <v>367</v>
      </c>
      <c r="E28" s="99" t="s">
        <v>368</v>
      </c>
      <c r="F28" s="10" t="s">
        <v>369</v>
      </c>
      <c r="G28" s="12">
        <v>39</v>
      </c>
      <c r="H28" s="12">
        <v>0</v>
      </c>
      <c r="I28" s="13">
        <f>G28+H28</f>
        <v>39</v>
      </c>
      <c r="J28" s="53">
        <f>I28*3995</f>
        <v>155805</v>
      </c>
      <c r="K28" s="10" t="s">
        <v>18</v>
      </c>
      <c r="L28" s="10" t="s">
        <v>370</v>
      </c>
    </row>
    <row r="29" spans="1:14" ht="12.75" customHeight="1" x14ac:dyDescent="0.3">
      <c r="B29" s="103"/>
      <c r="C29" s="103"/>
      <c r="D29" s="103"/>
      <c r="E29" s="103"/>
      <c r="F29" s="103"/>
      <c r="G29" s="103"/>
      <c r="H29" s="103"/>
      <c r="I29" s="103"/>
      <c r="J29" s="103"/>
      <c r="K29" s="103"/>
      <c r="L29" s="103"/>
    </row>
    <row r="30" spans="1:14" ht="79.5" customHeight="1" x14ac:dyDescent="0.2">
      <c r="A30" s="111" t="s">
        <v>14</v>
      </c>
      <c r="B30" s="10"/>
      <c r="C30" s="10"/>
      <c r="D30" s="10" t="s">
        <v>371</v>
      </c>
      <c r="E30" s="99" t="s">
        <v>372</v>
      </c>
      <c r="F30" s="10" t="s">
        <v>373</v>
      </c>
      <c r="G30" s="12">
        <v>36</v>
      </c>
      <c r="H30" s="12">
        <v>0</v>
      </c>
      <c r="I30" s="13">
        <f t="shared" ref="I30:I31" si="8">G30+H30</f>
        <v>36</v>
      </c>
      <c r="J30" s="53">
        <f>I30*3995</f>
        <v>143820</v>
      </c>
      <c r="K30" s="10" t="s">
        <v>18</v>
      </c>
      <c r="L30" s="10" t="s">
        <v>374</v>
      </c>
      <c r="N30" s="44">
        <f>AVERAGE(J29:J33)</f>
        <v>90383.333333333328</v>
      </c>
    </row>
    <row r="31" spans="1:14" ht="88.5" customHeight="1" x14ac:dyDescent="0.2">
      <c r="A31" s="111" t="s">
        <v>339</v>
      </c>
      <c r="B31" s="10"/>
      <c r="C31" s="10"/>
      <c r="D31" s="10" t="s">
        <v>375</v>
      </c>
      <c r="E31" s="99" t="s">
        <v>376</v>
      </c>
      <c r="F31" s="10" t="s">
        <v>373</v>
      </c>
      <c r="G31" s="52">
        <v>50000</v>
      </c>
      <c r="H31" s="52">
        <f>G31*19%</f>
        <v>9500</v>
      </c>
      <c r="I31" s="53">
        <f t="shared" si="8"/>
        <v>59500</v>
      </c>
      <c r="J31" s="53">
        <f>I31</f>
        <v>59500</v>
      </c>
      <c r="K31" s="10" t="s">
        <v>18</v>
      </c>
      <c r="L31" s="10" t="s">
        <v>377</v>
      </c>
    </row>
    <row r="32" spans="1:14" ht="15" hidden="1" customHeight="1" x14ac:dyDescent="0.2">
      <c r="A32" s="112"/>
      <c r="B32" s="82"/>
      <c r="C32" s="82"/>
      <c r="D32" s="82"/>
      <c r="E32" s="82"/>
      <c r="F32" s="10"/>
      <c r="G32" s="12"/>
      <c r="H32" s="12"/>
      <c r="I32" s="73"/>
      <c r="J32" s="53"/>
      <c r="K32" s="82"/>
      <c r="L32" s="82"/>
    </row>
    <row r="33" spans="1:12" ht="90" customHeight="1" x14ac:dyDescent="0.2">
      <c r="A33" s="111" t="s">
        <v>24</v>
      </c>
      <c r="B33" s="9"/>
      <c r="C33" s="9"/>
      <c r="D33" s="10" t="s">
        <v>21</v>
      </c>
      <c r="E33" s="99" t="s">
        <v>378</v>
      </c>
      <c r="F33" s="10" t="s">
        <v>373</v>
      </c>
      <c r="G33" s="52">
        <v>57000</v>
      </c>
      <c r="H33" s="52">
        <f>G33*19%</f>
        <v>10830</v>
      </c>
      <c r="I33" s="53">
        <f>G33+H33</f>
        <v>67830</v>
      </c>
      <c r="J33" s="53">
        <f>I33</f>
        <v>67830</v>
      </c>
      <c r="K33" s="10" t="s">
        <v>18</v>
      </c>
      <c r="L33" s="10" t="s">
        <v>379</v>
      </c>
    </row>
    <row r="34" spans="1:12" ht="12.75" customHeight="1" x14ac:dyDescent="0.3">
      <c r="B34" s="103"/>
      <c r="C34" s="103"/>
      <c r="D34" s="103"/>
      <c r="E34" s="103"/>
      <c r="F34" s="103"/>
      <c r="G34" s="103"/>
      <c r="H34" s="103"/>
      <c r="I34" s="103"/>
      <c r="J34" s="103"/>
      <c r="K34" s="103"/>
      <c r="L34" s="103"/>
    </row>
    <row r="35" spans="1:12" ht="74.25" customHeight="1" x14ac:dyDescent="0.2">
      <c r="A35" s="113" t="s">
        <v>14</v>
      </c>
      <c r="B35" s="10"/>
      <c r="C35" s="10"/>
      <c r="D35" s="10" t="s">
        <v>380</v>
      </c>
      <c r="E35" s="99" t="s">
        <v>381</v>
      </c>
      <c r="F35" s="10" t="s">
        <v>382</v>
      </c>
      <c r="G35" s="12">
        <v>45</v>
      </c>
      <c r="H35" s="12">
        <v>0</v>
      </c>
      <c r="I35" s="13">
        <f>G35+H35</f>
        <v>45</v>
      </c>
      <c r="J35" s="53">
        <f>I35*3995</f>
        <v>179775</v>
      </c>
      <c r="K35" s="10" t="s">
        <v>18</v>
      </c>
      <c r="L35" s="10" t="s">
        <v>383</v>
      </c>
    </row>
    <row r="36" spans="1:12" ht="15" hidden="1" customHeight="1" x14ac:dyDescent="0.2">
      <c r="A36" s="112"/>
      <c r="B36" s="82"/>
      <c r="C36" s="82"/>
      <c r="D36" s="82"/>
      <c r="E36" s="82"/>
      <c r="F36" s="10" t="s">
        <v>384</v>
      </c>
      <c r="G36" s="12"/>
      <c r="H36" s="12"/>
      <c r="I36" s="73"/>
      <c r="J36" s="53"/>
      <c r="K36" s="82"/>
      <c r="L36" s="82"/>
    </row>
    <row r="37" spans="1:12" ht="12.75" customHeight="1" x14ac:dyDescent="0.2"/>
    <row r="38" spans="1:12" ht="138.75" customHeight="1" x14ac:dyDescent="0.2">
      <c r="A38" s="133" t="s">
        <v>278</v>
      </c>
      <c r="B38" s="131"/>
      <c r="C38" s="131"/>
      <c r="D38" s="131"/>
      <c r="E38" s="131"/>
      <c r="F38" s="131"/>
      <c r="G38" s="131"/>
      <c r="H38" s="131"/>
      <c r="I38" s="131"/>
      <c r="J38" s="131"/>
      <c r="K38" s="131"/>
      <c r="L38" s="132"/>
    </row>
    <row r="39" spans="1:12" ht="12.75" customHeight="1" x14ac:dyDescent="0.3">
      <c r="B39" s="88"/>
      <c r="C39" s="88"/>
      <c r="D39" s="88"/>
      <c r="E39" s="88"/>
      <c r="L39" s="88"/>
    </row>
    <row r="40" spans="1:12" ht="75" customHeight="1" x14ac:dyDescent="0.2">
      <c r="A40" s="133" t="s">
        <v>279</v>
      </c>
      <c r="B40" s="131"/>
      <c r="C40" s="131"/>
      <c r="D40" s="131"/>
      <c r="E40" s="131"/>
      <c r="F40" s="131"/>
      <c r="G40" s="131"/>
      <c r="H40" s="131"/>
      <c r="I40" s="131"/>
      <c r="J40" s="131"/>
      <c r="K40" s="131"/>
      <c r="L40" s="132"/>
    </row>
    <row r="41" spans="1:12" ht="12.75" customHeight="1" x14ac:dyDescent="0.2"/>
    <row r="42" spans="1:12" ht="12.75" customHeight="1" x14ac:dyDescent="0.2"/>
    <row r="43" spans="1:12" ht="12.75" customHeight="1" x14ac:dyDescent="0.2"/>
    <row r="44" spans="1:12" ht="12.75" customHeight="1" x14ac:dyDescent="0.2"/>
    <row r="45" spans="1:12" ht="12.75" customHeight="1" x14ac:dyDescent="0.2"/>
    <row r="46" spans="1:12" ht="12.75" customHeight="1" x14ac:dyDescent="0.2"/>
    <row r="47" spans="1:12" ht="12.75" customHeight="1" x14ac:dyDescent="0.2"/>
    <row r="48" spans="1:12" ht="12.75" customHeight="1" x14ac:dyDescent="0.2"/>
    <row r="49" ht="12.75" customHeight="1" x14ac:dyDescent="0.2"/>
    <row r="50" ht="12.75" customHeight="1" x14ac:dyDescent="0.2"/>
    <row r="51" ht="12.75" customHeight="1" x14ac:dyDescent="0.2"/>
    <row r="52" ht="12.75" customHeight="1" x14ac:dyDescent="0.2"/>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row r="185" ht="12.75" customHeight="1" x14ac:dyDescent="0.2"/>
    <row r="186" ht="12.75" customHeight="1" x14ac:dyDescent="0.2"/>
    <row r="187" ht="12.75" customHeight="1" x14ac:dyDescent="0.2"/>
    <row r="188" ht="12.75" customHeight="1" x14ac:dyDescent="0.2"/>
    <row r="189" ht="12.75" customHeight="1" x14ac:dyDescent="0.2"/>
    <row r="190" ht="12.75" customHeight="1" x14ac:dyDescent="0.2"/>
    <row r="191" ht="12.75" customHeight="1" x14ac:dyDescent="0.2"/>
    <row r="192" ht="12.75" customHeight="1" x14ac:dyDescent="0.2"/>
    <row r="193" ht="12.75" customHeight="1" x14ac:dyDescent="0.2"/>
    <row r="194" ht="12.75" customHeight="1" x14ac:dyDescent="0.2"/>
    <row r="195" ht="12.75" customHeight="1" x14ac:dyDescent="0.2"/>
    <row r="196" ht="12.75" customHeight="1" x14ac:dyDescent="0.2"/>
    <row r="197" ht="12.75" customHeight="1" x14ac:dyDescent="0.2"/>
    <row r="198" ht="12.75" customHeight="1" x14ac:dyDescent="0.2"/>
    <row r="199" ht="12.75" customHeight="1" x14ac:dyDescent="0.2"/>
    <row r="200" ht="12.75" customHeight="1" x14ac:dyDescent="0.2"/>
    <row r="201" ht="12.75" customHeight="1" x14ac:dyDescent="0.2"/>
    <row r="202" ht="12.75" customHeight="1" x14ac:dyDescent="0.2"/>
    <row r="203" ht="12.75" customHeight="1" x14ac:dyDescent="0.2"/>
    <row r="204" ht="12.75" customHeight="1" x14ac:dyDescent="0.2"/>
    <row r="205" ht="12.75" customHeight="1" x14ac:dyDescent="0.2"/>
    <row r="206" ht="12.75" customHeight="1" x14ac:dyDescent="0.2"/>
    <row r="207" ht="12.75" customHeight="1" x14ac:dyDescent="0.2"/>
    <row r="208" ht="12.75" customHeight="1" x14ac:dyDescent="0.2"/>
    <row r="209" ht="12.75" customHeight="1" x14ac:dyDescent="0.2"/>
    <row r="210" ht="12.75" customHeight="1" x14ac:dyDescent="0.2"/>
    <row r="211" ht="12.75" customHeight="1" x14ac:dyDescent="0.2"/>
    <row r="212" ht="12.75" customHeight="1" x14ac:dyDescent="0.2"/>
    <row r="213" ht="12.75" customHeight="1" x14ac:dyDescent="0.2"/>
    <row r="214" ht="12.75" customHeight="1" x14ac:dyDescent="0.2"/>
    <row r="215" ht="12.75" customHeight="1" x14ac:dyDescent="0.2"/>
    <row r="216" ht="12.75" customHeight="1" x14ac:dyDescent="0.2"/>
    <row r="217" ht="12.75" customHeight="1" x14ac:dyDescent="0.2"/>
    <row r="218" ht="12.75" customHeight="1" x14ac:dyDescent="0.2"/>
    <row r="219" ht="12.75" customHeight="1" x14ac:dyDescent="0.2"/>
    <row r="220" ht="12.75" customHeight="1" x14ac:dyDescent="0.2"/>
    <row r="221" ht="12.75" customHeight="1" x14ac:dyDescent="0.2"/>
    <row r="222" ht="12.75" customHeight="1" x14ac:dyDescent="0.2"/>
    <row r="223" ht="12.75" customHeight="1" x14ac:dyDescent="0.2"/>
    <row r="224" ht="12.75" customHeight="1" x14ac:dyDescent="0.2"/>
    <row r="225" ht="12.75" customHeight="1" x14ac:dyDescent="0.2"/>
    <row r="226" ht="12.75" customHeight="1" x14ac:dyDescent="0.2"/>
    <row r="227" ht="12.75" customHeight="1" x14ac:dyDescent="0.2"/>
    <row r="228" ht="12.75" customHeight="1" x14ac:dyDescent="0.2"/>
    <row r="229" ht="12.75" customHeight="1" x14ac:dyDescent="0.2"/>
    <row r="230" ht="12.75" customHeight="1" x14ac:dyDescent="0.2"/>
    <row r="231" ht="12.75" customHeight="1" x14ac:dyDescent="0.2"/>
    <row r="232" ht="12.75" customHeight="1" x14ac:dyDescent="0.2"/>
    <row r="233" ht="12.75" customHeight="1" x14ac:dyDescent="0.2"/>
    <row r="234" ht="12.75" customHeight="1" x14ac:dyDescent="0.2"/>
    <row r="235" ht="12.75" customHeight="1" x14ac:dyDescent="0.2"/>
    <row r="236" ht="12.75" customHeight="1" x14ac:dyDescent="0.2"/>
    <row r="237" ht="12.75" customHeight="1" x14ac:dyDescent="0.2"/>
    <row r="238" ht="12.75" customHeight="1" x14ac:dyDescent="0.2"/>
    <row r="239" ht="12.75" customHeight="1" x14ac:dyDescent="0.2"/>
    <row r="240" ht="12.75" customHeight="1" x14ac:dyDescent="0.2"/>
    <row r="241" ht="12.75" customHeight="1" x14ac:dyDescent="0.2"/>
    <row r="242" ht="12.75" customHeight="1" x14ac:dyDescent="0.2"/>
    <row r="243" ht="12.75" customHeight="1" x14ac:dyDescent="0.2"/>
    <row r="244" ht="12.75" customHeight="1" x14ac:dyDescent="0.2"/>
    <row r="245" ht="12.75" customHeight="1" x14ac:dyDescent="0.2"/>
    <row r="246" ht="12.75" customHeight="1" x14ac:dyDescent="0.2"/>
    <row r="247" ht="12.75" customHeight="1" x14ac:dyDescent="0.2"/>
    <row r="248" ht="12.75" customHeight="1" x14ac:dyDescent="0.2"/>
    <row r="249" ht="12.75" customHeight="1" x14ac:dyDescent="0.2"/>
    <row r="250" ht="12.75" customHeight="1" x14ac:dyDescent="0.2"/>
    <row r="251" ht="12.75" customHeight="1" x14ac:dyDescent="0.2"/>
    <row r="252" ht="12.75" customHeight="1" x14ac:dyDescent="0.2"/>
    <row r="253" ht="12.75" customHeight="1" x14ac:dyDescent="0.2"/>
    <row r="254" ht="12.75" customHeight="1" x14ac:dyDescent="0.2"/>
    <row r="255" ht="12.75" customHeight="1" x14ac:dyDescent="0.2"/>
    <row r="256" ht="12.75" customHeight="1" x14ac:dyDescent="0.2"/>
    <row r="257" ht="12.75" customHeight="1" x14ac:dyDescent="0.2"/>
    <row r="258" ht="12.75" customHeight="1" x14ac:dyDescent="0.2"/>
    <row r="259" ht="12.75" customHeight="1" x14ac:dyDescent="0.2"/>
    <row r="260" ht="12.75" customHeight="1" x14ac:dyDescent="0.2"/>
    <row r="261" ht="12.75" customHeight="1" x14ac:dyDescent="0.2"/>
    <row r="262" ht="12.75" customHeight="1" x14ac:dyDescent="0.2"/>
    <row r="263" ht="12.75" customHeight="1" x14ac:dyDescent="0.2"/>
    <row r="264" ht="12.75" customHeight="1" x14ac:dyDescent="0.2"/>
    <row r="265" ht="12.75" customHeight="1" x14ac:dyDescent="0.2"/>
    <row r="266" ht="12.75" customHeight="1" x14ac:dyDescent="0.2"/>
    <row r="267" ht="12.75" customHeight="1" x14ac:dyDescent="0.2"/>
    <row r="268" ht="12.75" customHeight="1" x14ac:dyDescent="0.2"/>
    <row r="269" ht="12.75" customHeight="1" x14ac:dyDescent="0.2"/>
    <row r="270" ht="12.75" customHeight="1" x14ac:dyDescent="0.2"/>
    <row r="271" ht="12.75" customHeight="1" x14ac:dyDescent="0.2"/>
    <row r="272" ht="12.75" customHeight="1" x14ac:dyDescent="0.2"/>
    <row r="273" ht="12.75" customHeight="1" x14ac:dyDescent="0.2"/>
    <row r="274" ht="12.75" customHeight="1" x14ac:dyDescent="0.2"/>
    <row r="275" ht="12.75" customHeight="1" x14ac:dyDescent="0.2"/>
    <row r="276" ht="12.75" customHeight="1" x14ac:dyDescent="0.2"/>
    <row r="277" ht="12.75" customHeight="1" x14ac:dyDescent="0.2"/>
    <row r="278" ht="12.75" customHeight="1" x14ac:dyDescent="0.2"/>
    <row r="279" ht="12.75" customHeight="1" x14ac:dyDescent="0.2"/>
    <row r="280" ht="12.75" customHeight="1" x14ac:dyDescent="0.2"/>
    <row r="281" ht="12.75" customHeight="1" x14ac:dyDescent="0.2"/>
    <row r="282" ht="12.75" customHeight="1" x14ac:dyDescent="0.2"/>
    <row r="283" ht="12.75" customHeight="1" x14ac:dyDescent="0.2"/>
    <row r="284" ht="12.75" customHeight="1" x14ac:dyDescent="0.2"/>
    <row r="285" ht="12.75" customHeight="1" x14ac:dyDescent="0.2"/>
    <row r="286" ht="12.75" customHeight="1" x14ac:dyDescent="0.2"/>
    <row r="287" ht="12.75" customHeight="1" x14ac:dyDescent="0.2"/>
    <row r="288" ht="12.75" customHeight="1" x14ac:dyDescent="0.2"/>
    <row r="289" ht="12.75" customHeight="1" x14ac:dyDescent="0.2"/>
    <row r="290" ht="12.75" customHeight="1" x14ac:dyDescent="0.2"/>
    <row r="291" ht="12.75" customHeight="1" x14ac:dyDescent="0.2"/>
    <row r="292" ht="12.75" customHeight="1" x14ac:dyDescent="0.2"/>
    <row r="293" ht="12.75" customHeight="1" x14ac:dyDescent="0.2"/>
    <row r="294" ht="12.75" customHeight="1" x14ac:dyDescent="0.2"/>
    <row r="295" ht="12.75" customHeight="1" x14ac:dyDescent="0.2"/>
    <row r="296" ht="12.75" customHeight="1" x14ac:dyDescent="0.2"/>
    <row r="297" ht="12.75" customHeight="1" x14ac:dyDescent="0.2"/>
    <row r="298" ht="12.75" customHeight="1" x14ac:dyDescent="0.2"/>
    <row r="299" ht="12.75" customHeight="1" x14ac:dyDescent="0.2"/>
    <row r="300" ht="12.75" customHeight="1" x14ac:dyDescent="0.2"/>
    <row r="301" ht="12.75" customHeight="1" x14ac:dyDescent="0.2"/>
    <row r="302" ht="12.75" customHeight="1" x14ac:dyDescent="0.2"/>
    <row r="303" ht="12.75" customHeight="1" x14ac:dyDescent="0.2"/>
    <row r="304" ht="12.75" customHeight="1" x14ac:dyDescent="0.2"/>
    <row r="305" ht="12.75" customHeight="1" x14ac:dyDescent="0.2"/>
    <row r="306" ht="12.75" customHeight="1" x14ac:dyDescent="0.2"/>
    <row r="307" ht="12.75" customHeight="1" x14ac:dyDescent="0.2"/>
    <row r="308" ht="12.75" customHeight="1" x14ac:dyDescent="0.2"/>
    <row r="309" ht="12.75" customHeight="1" x14ac:dyDescent="0.2"/>
    <row r="310" ht="12.75" customHeight="1" x14ac:dyDescent="0.2"/>
    <row r="311" ht="12.75" customHeight="1" x14ac:dyDescent="0.2"/>
    <row r="312" ht="12.75" customHeight="1" x14ac:dyDescent="0.2"/>
    <row r="313" ht="12.75" customHeight="1" x14ac:dyDescent="0.2"/>
    <row r="314" ht="12.75" customHeight="1" x14ac:dyDescent="0.2"/>
    <row r="315" ht="12.75" customHeight="1" x14ac:dyDescent="0.2"/>
    <row r="316" ht="12.75" customHeight="1" x14ac:dyDescent="0.2"/>
    <row r="317" ht="12.75" customHeight="1" x14ac:dyDescent="0.2"/>
    <row r="318" ht="12.75" customHeight="1" x14ac:dyDescent="0.2"/>
    <row r="319" ht="12.75" customHeight="1" x14ac:dyDescent="0.2"/>
    <row r="320" ht="12.75" customHeight="1" x14ac:dyDescent="0.2"/>
    <row r="321" ht="12.75" customHeight="1" x14ac:dyDescent="0.2"/>
    <row r="322" ht="12.75" customHeight="1" x14ac:dyDescent="0.2"/>
    <row r="323" ht="12.75" customHeight="1" x14ac:dyDescent="0.2"/>
    <row r="324" ht="12.75" customHeight="1" x14ac:dyDescent="0.2"/>
    <row r="325" ht="12.75" customHeight="1" x14ac:dyDescent="0.2"/>
    <row r="326" ht="12.75" customHeight="1" x14ac:dyDescent="0.2"/>
    <row r="327" ht="12.75" customHeight="1" x14ac:dyDescent="0.2"/>
    <row r="328" ht="12.75" customHeight="1" x14ac:dyDescent="0.2"/>
    <row r="329" ht="12.75" customHeight="1" x14ac:dyDescent="0.2"/>
    <row r="330" ht="12.75" customHeight="1" x14ac:dyDescent="0.2"/>
    <row r="331" ht="12.75" customHeight="1" x14ac:dyDescent="0.2"/>
    <row r="332" ht="12.75" customHeight="1" x14ac:dyDescent="0.2"/>
    <row r="333" ht="12.75" customHeight="1" x14ac:dyDescent="0.2"/>
    <row r="334" ht="12.75" customHeight="1" x14ac:dyDescent="0.2"/>
    <row r="335" ht="12.75" customHeight="1" x14ac:dyDescent="0.2"/>
    <row r="336" ht="12.75" customHeight="1" x14ac:dyDescent="0.2"/>
    <row r="337" ht="12.75" customHeight="1" x14ac:dyDescent="0.2"/>
    <row r="338" ht="12.75" customHeight="1" x14ac:dyDescent="0.2"/>
    <row r="339" ht="12.75" customHeight="1" x14ac:dyDescent="0.2"/>
    <row r="340" ht="12.75" customHeight="1" x14ac:dyDescent="0.2"/>
    <row r="341" ht="12.75" customHeight="1" x14ac:dyDescent="0.2"/>
    <row r="342" ht="12.75" customHeight="1" x14ac:dyDescent="0.2"/>
    <row r="343" ht="12.75" customHeight="1" x14ac:dyDescent="0.2"/>
    <row r="344" ht="12.75" customHeight="1" x14ac:dyDescent="0.2"/>
    <row r="345" ht="12.75" customHeight="1" x14ac:dyDescent="0.2"/>
    <row r="346" ht="12.75" customHeight="1" x14ac:dyDescent="0.2"/>
    <row r="347" ht="12.75" customHeight="1" x14ac:dyDescent="0.2"/>
    <row r="348" ht="12.75" customHeight="1" x14ac:dyDescent="0.2"/>
    <row r="349" ht="12.75" customHeight="1" x14ac:dyDescent="0.2"/>
    <row r="350" ht="12.75" customHeight="1" x14ac:dyDescent="0.2"/>
    <row r="351" ht="12.75" customHeight="1" x14ac:dyDescent="0.2"/>
    <row r="352" ht="12.75" customHeight="1" x14ac:dyDescent="0.2"/>
    <row r="353" ht="12.75" customHeight="1" x14ac:dyDescent="0.2"/>
    <row r="354" ht="12.75" customHeight="1" x14ac:dyDescent="0.2"/>
    <row r="355" ht="12.75" customHeight="1" x14ac:dyDescent="0.2"/>
    <row r="356" ht="12.75" customHeight="1" x14ac:dyDescent="0.2"/>
    <row r="357" ht="12.75" customHeight="1" x14ac:dyDescent="0.2"/>
    <row r="358" ht="12.75" customHeight="1" x14ac:dyDescent="0.2"/>
    <row r="359" ht="12.75" customHeight="1" x14ac:dyDescent="0.2"/>
    <row r="360" ht="12.75" customHeight="1" x14ac:dyDescent="0.2"/>
    <row r="361" ht="12.75" customHeight="1" x14ac:dyDescent="0.2"/>
    <row r="362" ht="12.75" customHeight="1" x14ac:dyDescent="0.2"/>
    <row r="363" ht="12.75" customHeight="1" x14ac:dyDescent="0.2"/>
    <row r="364" ht="12.75" customHeight="1" x14ac:dyDescent="0.2"/>
    <row r="365" ht="12.75" customHeight="1" x14ac:dyDescent="0.2"/>
    <row r="366" ht="12.75" customHeight="1" x14ac:dyDescent="0.2"/>
    <row r="367" ht="12.75" customHeight="1" x14ac:dyDescent="0.2"/>
    <row r="368" ht="12.75" customHeight="1" x14ac:dyDescent="0.2"/>
    <row r="369" ht="12.75" customHeight="1" x14ac:dyDescent="0.2"/>
    <row r="370" ht="12.75" customHeight="1" x14ac:dyDescent="0.2"/>
    <row r="371" ht="12.75" customHeight="1" x14ac:dyDescent="0.2"/>
    <row r="372" ht="12.75" customHeight="1" x14ac:dyDescent="0.2"/>
    <row r="373" ht="12.75" customHeight="1" x14ac:dyDescent="0.2"/>
    <row r="374" ht="12.75" customHeight="1" x14ac:dyDescent="0.2"/>
    <row r="375" ht="12.75" customHeight="1" x14ac:dyDescent="0.2"/>
    <row r="376" ht="12.75" customHeight="1" x14ac:dyDescent="0.2"/>
    <row r="377" ht="12.75" customHeight="1" x14ac:dyDescent="0.2"/>
    <row r="378" ht="12.75" customHeight="1" x14ac:dyDescent="0.2"/>
    <row r="379" ht="12.75" customHeight="1" x14ac:dyDescent="0.2"/>
    <row r="380" ht="12.75" customHeight="1" x14ac:dyDescent="0.2"/>
    <row r="381" ht="12.75" customHeight="1" x14ac:dyDescent="0.2"/>
    <row r="382" ht="12.75" customHeight="1" x14ac:dyDescent="0.2"/>
    <row r="383" ht="12.75" customHeight="1" x14ac:dyDescent="0.2"/>
    <row r="384" ht="12.75" customHeight="1" x14ac:dyDescent="0.2"/>
    <row r="385" ht="12.75" customHeight="1" x14ac:dyDescent="0.2"/>
    <row r="386" ht="12.75" customHeight="1" x14ac:dyDescent="0.2"/>
    <row r="387" ht="12.75" customHeight="1" x14ac:dyDescent="0.2"/>
    <row r="388" ht="12.75" customHeight="1" x14ac:dyDescent="0.2"/>
    <row r="389" ht="12.75" customHeight="1" x14ac:dyDescent="0.2"/>
    <row r="390" ht="12.75" customHeight="1" x14ac:dyDescent="0.2"/>
    <row r="391" ht="12.75" customHeight="1" x14ac:dyDescent="0.2"/>
    <row r="392" ht="12.75" customHeight="1" x14ac:dyDescent="0.2"/>
    <row r="393" ht="12.75" customHeight="1" x14ac:dyDescent="0.2"/>
    <row r="394" ht="12.75" customHeight="1" x14ac:dyDescent="0.2"/>
    <row r="395" ht="12.75" customHeight="1" x14ac:dyDescent="0.2"/>
    <row r="396" ht="12.75" customHeight="1" x14ac:dyDescent="0.2"/>
    <row r="397" ht="12.75" customHeight="1" x14ac:dyDescent="0.2"/>
    <row r="398" ht="12.75" customHeight="1" x14ac:dyDescent="0.2"/>
    <row r="399" ht="12.75" customHeight="1" x14ac:dyDescent="0.2"/>
    <row r="400" ht="12.75" customHeight="1" x14ac:dyDescent="0.2"/>
    <row r="401" ht="12.75" customHeight="1" x14ac:dyDescent="0.2"/>
    <row r="402" ht="12.75" customHeight="1" x14ac:dyDescent="0.2"/>
    <row r="403" ht="12.75" customHeight="1" x14ac:dyDescent="0.2"/>
    <row r="404" ht="12.75" customHeight="1" x14ac:dyDescent="0.2"/>
    <row r="405" ht="12.75" customHeight="1" x14ac:dyDescent="0.2"/>
    <row r="406" ht="12.75" customHeight="1" x14ac:dyDescent="0.2"/>
    <row r="407" ht="12.75" customHeight="1" x14ac:dyDescent="0.2"/>
    <row r="408" ht="12.75" customHeight="1" x14ac:dyDescent="0.2"/>
    <row r="409" ht="12.75" customHeight="1" x14ac:dyDescent="0.2"/>
    <row r="410" ht="12.75" customHeight="1" x14ac:dyDescent="0.2"/>
    <row r="411" ht="12.75" customHeight="1" x14ac:dyDescent="0.2"/>
    <row r="412" ht="12.75" customHeight="1" x14ac:dyDescent="0.2"/>
    <row r="413" ht="12.75" customHeight="1" x14ac:dyDescent="0.2"/>
    <row r="414" ht="12.75" customHeight="1" x14ac:dyDescent="0.2"/>
    <row r="415" ht="12.75" customHeight="1" x14ac:dyDescent="0.2"/>
    <row r="416" ht="12.75" customHeight="1" x14ac:dyDescent="0.2"/>
    <row r="417" ht="12.75" customHeight="1" x14ac:dyDescent="0.2"/>
    <row r="418" ht="12.75" customHeight="1" x14ac:dyDescent="0.2"/>
    <row r="419" ht="12.75" customHeight="1" x14ac:dyDescent="0.2"/>
    <row r="420" ht="12.75" customHeight="1" x14ac:dyDescent="0.2"/>
    <row r="421" ht="12.75" customHeight="1" x14ac:dyDescent="0.2"/>
    <row r="422" ht="12.75" customHeight="1" x14ac:dyDescent="0.2"/>
    <row r="423" ht="12.75" customHeight="1" x14ac:dyDescent="0.2"/>
    <row r="424" ht="12.75" customHeight="1" x14ac:dyDescent="0.2"/>
    <row r="425" ht="12.75" customHeight="1" x14ac:dyDescent="0.2"/>
    <row r="426" ht="12.75" customHeight="1" x14ac:dyDescent="0.2"/>
    <row r="427" ht="12.75" customHeight="1" x14ac:dyDescent="0.2"/>
    <row r="428" ht="12.75" customHeight="1" x14ac:dyDescent="0.2"/>
    <row r="429" ht="12.75" customHeight="1" x14ac:dyDescent="0.2"/>
    <row r="430" ht="12.75" customHeight="1" x14ac:dyDescent="0.2"/>
    <row r="431" ht="12.75" customHeight="1" x14ac:dyDescent="0.2"/>
    <row r="432" ht="12.75" customHeight="1" x14ac:dyDescent="0.2"/>
    <row r="433" ht="12.75" customHeight="1" x14ac:dyDescent="0.2"/>
    <row r="434" ht="12.75" customHeight="1" x14ac:dyDescent="0.2"/>
    <row r="435" ht="12.75" customHeight="1" x14ac:dyDescent="0.2"/>
    <row r="436" ht="12.75" customHeight="1" x14ac:dyDescent="0.2"/>
    <row r="437" ht="12.75" customHeight="1" x14ac:dyDescent="0.2"/>
    <row r="438" ht="12.75" customHeight="1" x14ac:dyDescent="0.2"/>
    <row r="439" ht="12.75" customHeight="1" x14ac:dyDescent="0.2"/>
    <row r="440" ht="12.75" customHeight="1" x14ac:dyDescent="0.2"/>
    <row r="441" ht="12.75" customHeight="1" x14ac:dyDescent="0.2"/>
    <row r="442" ht="12.75" customHeight="1" x14ac:dyDescent="0.2"/>
    <row r="443" ht="12.75" customHeight="1" x14ac:dyDescent="0.2"/>
    <row r="444" ht="12.75" customHeight="1" x14ac:dyDescent="0.2"/>
    <row r="445" ht="12.75" customHeight="1" x14ac:dyDescent="0.2"/>
    <row r="446" ht="12.75" customHeight="1" x14ac:dyDescent="0.2"/>
    <row r="447" ht="12.75" customHeight="1" x14ac:dyDescent="0.2"/>
    <row r="448" ht="12.75" customHeight="1" x14ac:dyDescent="0.2"/>
    <row r="449" ht="12.75" customHeight="1" x14ac:dyDescent="0.2"/>
    <row r="450" ht="12.75" customHeight="1" x14ac:dyDescent="0.2"/>
    <row r="451" ht="12.75" customHeight="1" x14ac:dyDescent="0.2"/>
    <row r="452" ht="12.75" customHeight="1" x14ac:dyDescent="0.2"/>
    <row r="453" ht="12.75" customHeight="1" x14ac:dyDescent="0.2"/>
    <row r="454" ht="12.75" customHeight="1" x14ac:dyDescent="0.2"/>
    <row r="455" ht="12.75" customHeight="1" x14ac:dyDescent="0.2"/>
    <row r="456" ht="12.75" customHeight="1" x14ac:dyDescent="0.2"/>
    <row r="457" ht="12.75" customHeight="1" x14ac:dyDescent="0.2"/>
    <row r="458" ht="12.75" customHeight="1" x14ac:dyDescent="0.2"/>
    <row r="459" ht="12.75" customHeight="1" x14ac:dyDescent="0.2"/>
    <row r="460" ht="12.75" customHeight="1" x14ac:dyDescent="0.2"/>
    <row r="461" ht="12.75" customHeight="1" x14ac:dyDescent="0.2"/>
    <row r="462" ht="12.75" customHeight="1" x14ac:dyDescent="0.2"/>
    <row r="463" ht="12.75" customHeight="1" x14ac:dyDescent="0.2"/>
    <row r="464" ht="12.75" customHeight="1" x14ac:dyDescent="0.2"/>
    <row r="465" ht="12.75" customHeight="1" x14ac:dyDescent="0.2"/>
    <row r="466" ht="12.75" customHeight="1" x14ac:dyDescent="0.2"/>
    <row r="467" ht="12.75" customHeight="1" x14ac:dyDescent="0.2"/>
    <row r="468" ht="12.75" customHeight="1" x14ac:dyDescent="0.2"/>
    <row r="469" ht="12.75" customHeight="1" x14ac:dyDescent="0.2"/>
    <row r="470" ht="12.75" customHeight="1" x14ac:dyDescent="0.2"/>
    <row r="471" ht="12.75" customHeight="1" x14ac:dyDescent="0.2"/>
    <row r="472" ht="12.75" customHeight="1" x14ac:dyDescent="0.2"/>
    <row r="473" ht="12.75" customHeight="1" x14ac:dyDescent="0.2"/>
    <row r="474" ht="12.75" customHeight="1" x14ac:dyDescent="0.2"/>
    <row r="475" ht="12.75" customHeight="1" x14ac:dyDescent="0.2"/>
    <row r="476" ht="12.75" customHeight="1" x14ac:dyDescent="0.2"/>
    <row r="477" ht="12.75" customHeight="1" x14ac:dyDescent="0.2"/>
    <row r="478" ht="12.75" customHeight="1" x14ac:dyDescent="0.2"/>
    <row r="479" ht="12.75" customHeight="1" x14ac:dyDescent="0.2"/>
    <row r="480" ht="12.75" customHeight="1" x14ac:dyDescent="0.2"/>
    <row r="481" ht="12.75" customHeight="1" x14ac:dyDescent="0.2"/>
    <row r="482" ht="12.75" customHeight="1" x14ac:dyDescent="0.2"/>
    <row r="483" ht="12.75" customHeight="1" x14ac:dyDescent="0.2"/>
    <row r="484" ht="12.75" customHeight="1" x14ac:dyDescent="0.2"/>
    <row r="485" ht="12.75" customHeight="1" x14ac:dyDescent="0.2"/>
    <row r="486" ht="12.75" customHeight="1" x14ac:dyDescent="0.2"/>
    <row r="487" ht="12.75" customHeight="1" x14ac:dyDescent="0.2"/>
    <row r="488" ht="12.75" customHeight="1" x14ac:dyDescent="0.2"/>
    <row r="489" ht="12.75" customHeight="1" x14ac:dyDescent="0.2"/>
    <row r="490" ht="12.75" customHeight="1" x14ac:dyDescent="0.2"/>
    <row r="491" ht="12.75" customHeight="1" x14ac:dyDescent="0.2"/>
    <row r="492" ht="12.75" customHeight="1" x14ac:dyDescent="0.2"/>
    <row r="493" ht="12.75" customHeight="1" x14ac:dyDescent="0.2"/>
    <row r="494" ht="12.75" customHeight="1" x14ac:dyDescent="0.2"/>
    <row r="495" ht="12.75" customHeight="1" x14ac:dyDescent="0.2"/>
    <row r="496" ht="12.75" customHeight="1" x14ac:dyDescent="0.2"/>
    <row r="497" ht="12.75" customHeight="1" x14ac:dyDescent="0.2"/>
    <row r="498" ht="12.75" customHeight="1" x14ac:dyDescent="0.2"/>
    <row r="499" ht="12.75" customHeight="1" x14ac:dyDescent="0.2"/>
    <row r="500" ht="12.75" customHeight="1" x14ac:dyDescent="0.2"/>
    <row r="501" ht="12.75" customHeight="1" x14ac:dyDescent="0.2"/>
    <row r="502" ht="12.75" customHeight="1" x14ac:dyDescent="0.2"/>
    <row r="503" ht="12.75" customHeight="1" x14ac:dyDescent="0.2"/>
    <row r="504" ht="12.75" customHeight="1" x14ac:dyDescent="0.2"/>
    <row r="505" ht="12.75" customHeight="1" x14ac:dyDescent="0.2"/>
    <row r="506" ht="12.75" customHeight="1" x14ac:dyDescent="0.2"/>
    <row r="507" ht="12.75" customHeight="1" x14ac:dyDescent="0.2"/>
    <row r="508" ht="12.75" customHeight="1" x14ac:dyDescent="0.2"/>
    <row r="509" ht="12.75" customHeight="1" x14ac:dyDescent="0.2"/>
    <row r="510" ht="12.75" customHeight="1" x14ac:dyDescent="0.2"/>
    <row r="511" ht="12.75" customHeight="1" x14ac:dyDescent="0.2"/>
    <row r="512" ht="12.75" customHeight="1" x14ac:dyDescent="0.2"/>
    <row r="513" ht="12.75" customHeight="1" x14ac:dyDescent="0.2"/>
    <row r="514" ht="12.75" customHeight="1" x14ac:dyDescent="0.2"/>
    <row r="515" ht="12.75" customHeight="1" x14ac:dyDescent="0.2"/>
    <row r="516" ht="12.75" customHeight="1" x14ac:dyDescent="0.2"/>
    <row r="517" ht="12.75" customHeight="1" x14ac:dyDescent="0.2"/>
    <row r="518" ht="12.75" customHeight="1" x14ac:dyDescent="0.2"/>
    <row r="519" ht="12.75" customHeight="1" x14ac:dyDescent="0.2"/>
    <row r="520" ht="12.75" customHeight="1" x14ac:dyDescent="0.2"/>
    <row r="521" ht="12.75" customHeight="1" x14ac:dyDescent="0.2"/>
    <row r="522" ht="12.75" customHeight="1" x14ac:dyDescent="0.2"/>
    <row r="523" ht="12.75" customHeight="1" x14ac:dyDescent="0.2"/>
    <row r="524" ht="12.75" customHeight="1" x14ac:dyDescent="0.2"/>
    <row r="525" ht="12.75" customHeight="1" x14ac:dyDescent="0.2"/>
    <row r="526" ht="12.75" customHeight="1" x14ac:dyDescent="0.2"/>
    <row r="527" ht="12.75" customHeight="1" x14ac:dyDescent="0.2"/>
    <row r="528" ht="12.75" customHeight="1" x14ac:dyDescent="0.2"/>
    <row r="529" ht="12.75" customHeight="1" x14ac:dyDescent="0.2"/>
    <row r="530" ht="12.75" customHeight="1" x14ac:dyDescent="0.2"/>
    <row r="531" ht="12.75" customHeight="1" x14ac:dyDescent="0.2"/>
    <row r="532" ht="12.75" customHeight="1" x14ac:dyDescent="0.2"/>
    <row r="533" ht="12.75" customHeight="1" x14ac:dyDescent="0.2"/>
    <row r="534" ht="12.75" customHeight="1" x14ac:dyDescent="0.2"/>
    <row r="535" ht="12.75" customHeight="1" x14ac:dyDescent="0.2"/>
    <row r="536" ht="12.75" customHeight="1" x14ac:dyDescent="0.2"/>
    <row r="537" ht="12.75" customHeight="1" x14ac:dyDescent="0.2"/>
    <row r="538" ht="12.75" customHeight="1" x14ac:dyDescent="0.2"/>
    <row r="539" ht="12.75" customHeight="1" x14ac:dyDescent="0.2"/>
    <row r="540" ht="12.75" customHeight="1" x14ac:dyDescent="0.2"/>
    <row r="541" ht="12.75" customHeight="1" x14ac:dyDescent="0.2"/>
    <row r="542" ht="12.75" customHeight="1" x14ac:dyDescent="0.2"/>
    <row r="543" ht="12.75" customHeight="1" x14ac:dyDescent="0.2"/>
    <row r="544" ht="12.75" customHeight="1" x14ac:dyDescent="0.2"/>
    <row r="545" ht="12.75" customHeight="1" x14ac:dyDescent="0.2"/>
    <row r="546" ht="12.75" customHeight="1" x14ac:dyDescent="0.2"/>
    <row r="547" ht="12.75" customHeight="1" x14ac:dyDescent="0.2"/>
    <row r="548" ht="12.75" customHeight="1" x14ac:dyDescent="0.2"/>
    <row r="549" ht="12.75" customHeight="1" x14ac:dyDescent="0.2"/>
    <row r="550" ht="12.75" customHeight="1" x14ac:dyDescent="0.2"/>
    <row r="551" ht="12.75" customHeight="1" x14ac:dyDescent="0.2"/>
    <row r="552" ht="12.75" customHeight="1" x14ac:dyDescent="0.2"/>
    <row r="553" ht="12.75" customHeight="1" x14ac:dyDescent="0.2"/>
    <row r="554" ht="12.75" customHeight="1" x14ac:dyDescent="0.2"/>
    <row r="555" ht="12.75" customHeight="1" x14ac:dyDescent="0.2"/>
    <row r="556" ht="12.75" customHeight="1" x14ac:dyDescent="0.2"/>
    <row r="557" ht="12.75" customHeight="1" x14ac:dyDescent="0.2"/>
    <row r="558" ht="12.75" customHeight="1" x14ac:dyDescent="0.2"/>
    <row r="559" ht="12.75" customHeight="1" x14ac:dyDescent="0.2"/>
    <row r="560" ht="12.75" customHeight="1" x14ac:dyDescent="0.2"/>
    <row r="561" ht="12.75" customHeight="1" x14ac:dyDescent="0.2"/>
    <row r="562" ht="12.75" customHeight="1" x14ac:dyDescent="0.2"/>
    <row r="563" ht="12.75" customHeight="1" x14ac:dyDescent="0.2"/>
    <row r="564" ht="12.75" customHeight="1" x14ac:dyDescent="0.2"/>
    <row r="565" ht="12.75" customHeight="1" x14ac:dyDescent="0.2"/>
    <row r="566" ht="12.75" customHeight="1" x14ac:dyDescent="0.2"/>
    <row r="567" ht="12.75" customHeight="1" x14ac:dyDescent="0.2"/>
    <row r="568" ht="12.75" customHeight="1" x14ac:dyDescent="0.2"/>
    <row r="569" ht="12.75" customHeight="1" x14ac:dyDescent="0.2"/>
    <row r="570" ht="12.75" customHeight="1" x14ac:dyDescent="0.2"/>
    <row r="571" ht="12.75" customHeight="1" x14ac:dyDescent="0.2"/>
    <row r="572" ht="12.75" customHeight="1" x14ac:dyDescent="0.2"/>
    <row r="573" ht="12.75" customHeight="1" x14ac:dyDescent="0.2"/>
    <row r="574" ht="12.75" customHeight="1" x14ac:dyDescent="0.2"/>
    <row r="575" ht="12.75" customHeight="1" x14ac:dyDescent="0.2"/>
    <row r="576" ht="12.75" customHeight="1" x14ac:dyDescent="0.2"/>
    <row r="577" ht="12.75" customHeight="1" x14ac:dyDescent="0.2"/>
    <row r="578" ht="12.75" customHeight="1" x14ac:dyDescent="0.2"/>
    <row r="579" ht="12.75" customHeight="1" x14ac:dyDescent="0.2"/>
    <row r="580" ht="12.75" customHeight="1" x14ac:dyDescent="0.2"/>
    <row r="581" ht="12.75" customHeight="1" x14ac:dyDescent="0.2"/>
    <row r="582" ht="12.75" customHeight="1" x14ac:dyDescent="0.2"/>
    <row r="583" ht="12.75" customHeight="1" x14ac:dyDescent="0.2"/>
    <row r="584" ht="12.75" customHeight="1" x14ac:dyDescent="0.2"/>
    <row r="585" ht="12.75" customHeight="1" x14ac:dyDescent="0.2"/>
    <row r="586" ht="12.75" customHeight="1" x14ac:dyDescent="0.2"/>
    <row r="587" ht="12.75" customHeight="1" x14ac:dyDescent="0.2"/>
    <row r="588" ht="12.75" customHeight="1" x14ac:dyDescent="0.2"/>
    <row r="589" ht="12.75" customHeight="1" x14ac:dyDescent="0.2"/>
    <row r="590" ht="12.75" customHeight="1" x14ac:dyDescent="0.2"/>
    <row r="591" ht="12.75" customHeight="1" x14ac:dyDescent="0.2"/>
    <row r="592" ht="12.75" customHeight="1" x14ac:dyDescent="0.2"/>
    <row r="593" ht="12.75" customHeight="1" x14ac:dyDescent="0.2"/>
    <row r="594" ht="12.75" customHeight="1" x14ac:dyDescent="0.2"/>
    <row r="595" ht="12.75" customHeight="1" x14ac:dyDescent="0.2"/>
    <row r="596" ht="12.75" customHeight="1" x14ac:dyDescent="0.2"/>
    <row r="597" ht="12.75" customHeight="1" x14ac:dyDescent="0.2"/>
    <row r="598" ht="12.75" customHeight="1" x14ac:dyDescent="0.2"/>
    <row r="599" ht="12.75" customHeight="1" x14ac:dyDescent="0.2"/>
    <row r="600" ht="12.75" customHeight="1" x14ac:dyDescent="0.2"/>
    <row r="601" ht="12.75" customHeight="1" x14ac:dyDescent="0.2"/>
    <row r="602" ht="12.75" customHeight="1" x14ac:dyDescent="0.2"/>
    <row r="603" ht="12.75" customHeight="1" x14ac:dyDescent="0.2"/>
    <row r="604" ht="12.75" customHeight="1" x14ac:dyDescent="0.2"/>
    <row r="605" ht="12.75" customHeight="1" x14ac:dyDescent="0.2"/>
    <row r="606" ht="12.75" customHeight="1" x14ac:dyDescent="0.2"/>
    <row r="607" ht="12.75" customHeight="1" x14ac:dyDescent="0.2"/>
    <row r="608" ht="12.75" customHeight="1" x14ac:dyDescent="0.2"/>
    <row r="609" ht="12.75" customHeight="1" x14ac:dyDescent="0.2"/>
    <row r="610" ht="12.75" customHeight="1" x14ac:dyDescent="0.2"/>
    <row r="611" ht="12.75" customHeight="1" x14ac:dyDescent="0.2"/>
    <row r="612" ht="12.75" customHeight="1" x14ac:dyDescent="0.2"/>
    <row r="613" ht="12.75" customHeight="1" x14ac:dyDescent="0.2"/>
    <row r="614" ht="12.75" customHeight="1" x14ac:dyDescent="0.2"/>
    <row r="615" ht="12.75" customHeight="1" x14ac:dyDescent="0.2"/>
    <row r="616" ht="12.75" customHeight="1" x14ac:dyDescent="0.2"/>
    <row r="617" ht="12.75" customHeight="1" x14ac:dyDescent="0.2"/>
    <row r="618" ht="12.75" customHeight="1" x14ac:dyDescent="0.2"/>
    <row r="619" ht="12.75" customHeight="1" x14ac:dyDescent="0.2"/>
    <row r="620" ht="12.75" customHeight="1" x14ac:dyDescent="0.2"/>
    <row r="621" ht="12.75" customHeight="1" x14ac:dyDescent="0.2"/>
    <row r="622" ht="12.75" customHeight="1" x14ac:dyDescent="0.2"/>
    <row r="623" ht="12.75" customHeight="1" x14ac:dyDescent="0.2"/>
    <row r="624" ht="12.75" customHeight="1" x14ac:dyDescent="0.2"/>
    <row r="625" ht="12.75" customHeight="1" x14ac:dyDescent="0.2"/>
    <row r="626" ht="12.75" customHeight="1" x14ac:dyDescent="0.2"/>
    <row r="627" ht="12.75" customHeight="1" x14ac:dyDescent="0.2"/>
    <row r="628" ht="12.75" customHeight="1" x14ac:dyDescent="0.2"/>
    <row r="629" ht="12.75" customHeight="1" x14ac:dyDescent="0.2"/>
    <row r="630" ht="12.75" customHeight="1" x14ac:dyDescent="0.2"/>
    <row r="631" ht="12.75" customHeight="1" x14ac:dyDescent="0.2"/>
    <row r="632" ht="12.75" customHeight="1" x14ac:dyDescent="0.2"/>
    <row r="633" ht="12.75" customHeight="1" x14ac:dyDescent="0.2"/>
    <row r="634" ht="12.75" customHeight="1" x14ac:dyDescent="0.2"/>
    <row r="635" ht="12.75" customHeight="1" x14ac:dyDescent="0.2"/>
    <row r="636" ht="12.75" customHeight="1" x14ac:dyDescent="0.2"/>
    <row r="637" ht="12.75" customHeight="1" x14ac:dyDescent="0.2"/>
    <row r="638" ht="12.75" customHeight="1" x14ac:dyDescent="0.2"/>
    <row r="639" ht="12.75" customHeight="1" x14ac:dyDescent="0.2"/>
    <row r="640" ht="12.75" customHeight="1" x14ac:dyDescent="0.2"/>
    <row r="641" ht="12.75" customHeight="1" x14ac:dyDescent="0.2"/>
    <row r="642" ht="12.75" customHeight="1" x14ac:dyDescent="0.2"/>
    <row r="643" ht="12.75" customHeight="1" x14ac:dyDescent="0.2"/>
    <row r="644" ht="12.75" customHeight="1" x14ac:dyDescent="0.2"/>
    <row r="645" ht="12.75" customHeight="1" x14ac:dyDescent="0.2"/>
    <row r="646" ht="12.75" customHeight="1" x14ac:dyDescent="0.2"/>
    <row r="647" ht="12.75" customHeight="1" x14ac:dyDescent="0.2"/>
    <row r="648" ht="12.75" customHeight="1" x14ac:dyDescent="0.2"/>
    <row r="649" ht="12.75" customHeight="1" x14ac:dyDescent="0.2"/>
    <row r="650" ht="12.75" customHeight="1" x14ac:dyDescent="0.2"/>
    <row r="651" ht="12.75" customHeight="1" x14ac:dyDescent="0.2"/>
    <row r="652" ht="12.75" customHeight="1" x14ac:dyDescent="0.2"/>
    <row r="653" ht="12.75" customHeight="1" x14ac:dyDescent="0.2"/>
    <row r="654" ht="12.75" customHeight="1" x14ac:dyDescent="0.2"/>
    <row r="655" ht="12.75" customHeight="1" x14ac:dyDescent="0.2"/>
    <row r="656" ht="12.75" customHeight="1" x14ac:dyDescent="0.2"/>
    <row r="657" ht="12.75" customHeight="1" x14ac:dyDescent="0.2"/>
    <row r="658" ht="12.75" customHeight="1" x14ac:dyDescent="0.2"/>
    <row r="659" ht="12.75" customHeight="1" x14ac:dyDescent="0.2"/>
    <row r="660" ht="12.75" customHeight="1" x14ac:dyDescent="0.2"/>
    <row r="661" ht="12.75" customHeight="1" x14ac:dyDescent="0.2"/>
    <row r="662" ht="12.75" customHeight="1" x14ac:dyDescent="0.2"/>
    <row r="663" ht="12.75" customHeight="1" x14ac:dyDescent="0.2"/>
    <row r="664" ht="12.75" customHeight="1" x14ac:dyDescent="0.2"/>
    <row r="665" ht="12.75" customHeight="1" x14ac:dyDescent="0.2"/>
    <row r="666" ht="12.75" customHeight="1" x14ac:dyDescent="0.2"/>
    <row r="667" ht="12.75" customHeight="1" x14ac:dyDescent="0.2"/>
    <row r="668" ht="12.75" customHeight="1" x14ac:dyDescent="0.2"/>
    <row r="669" ht="12.75" customHeight="1" x14ac:dyDescent="0.2"/>
    <row r="670" ht="12.75" customHeight="1" x14ac:dyDescent="0.2"/>
    <row r="671" ht="12.75" customHeight="1" x14ac:dyDescent="0.2"/>
    <row r="672" ht="12.75" customHeight="1" x14ac:dyDescent="0.2"/>
    <row r="673" ht="12.75" customHeight="1" x14ac:dyDescent="0.2"/>
    <row r="674" ht="12.75" customHeight="1" x14ac:dyDescent="0.2"/>
    <row r="675" ht="12.75" customHeight="1" x14ac:dyDescent="0.2"/>
    <row r="676" ht="12.75" customHeight="1" x14ac:dyDescent="0.2"/>
    <row r="677" ht="12.75" customHeight="1" x14ac:dyDescent="0.2"/>
    <row r="678" ht="12.75" customHeight="1" x14ac:dyDescent="0.2"/>
    <row r="679" ht="12.75" customHeight="1" x14ac:dyDescent="0.2"/>
    <row r="680" ht="12.75" customHeight="1" x14ac:dyDescent="0.2"/>
    <row r="681" ht="12.75" customHeight="1" x14ac:dyDescent="0.2"/>
    <row r="682" ht="12.75" customHeight="1" x14ac:dyDescent="0.2"/>
    <row r="683" ht="12.75" customHeight="1" x14ac:dyDescent="0.2"/>
    <row r="684" ht="12.75" customHeight="1" x14ac:dyDescent="0.2"/>
    <row r="685" ht="12.75" customHeight="1" x14ac:dyDescent="0.2"/>
    <row r="686" ht="12.75" customHeight="1" x14ac:dyDescent="0.2"/>
    <row r="687" ht="12.75" customHeight="1" x14ac:dyDescent="0.2"/>
    <row r="688" ht="12.75" customHeight="1" x14ac:dyDescent="0.2"/>
    <row r="689" ht="12.75" customHeight="1" x14ac:dyDescent="0.2"/>
    <row r="690" ht="12.75" customHeight="1" x14ac:dyDescent="0.2"/>
    <row r="691" ht="12.75" customHeight="1" x14ac:dyDescent="0.2"/>
    <row r="692" ht="12.75" customHeight="1" x14ac:dyDescent="0.2"/>
    <row r="693" ht="12.75" customHeight="1" x14ac:dyDescent="0.2"/>
    <row r="694" ht="12.75" customHeight="1" x14ac:dyDescent="0.2"/>
    <row r="695" ht="12.75" customHeight="1" x14ac:dyDescent="0.2"/>
    <row r="696" ht="12.75" customHeight="1" x14ac:dyDescent="0.2"/>
    <row r="697" ht="12.75" customHeight="1" x14ac:dyDescent="0.2"/>
    <row r="698" ht="12.75" customHeight="1" x14ac:dyDescent="0.2"/>
    <row r="699" ht="12.75" customHeight="1" x14ac:dyDescent="0.2"/>
    <row r="700" ht="12.75" customHeight="1" x14ac:dyDescent="0.2"/>
    <row r="701" ht="12.75" customHeight="1" x14ac:dyDescent="0.2"/>
    <row r="702" ht="12.75" customHeight="1" x14ac:dyDescent="0.2"/>
    <row r="703" ht="12.75" customHeight="1" x14ac:dyDescent="0.2"/>
    <row r="704" ht="12.75" customHeight="1" x14ac:dyDescent="0.2"/>
    <row r="705" ht="12.75" customHeight="1" x14ac:dyDescent="0.2"/>
    <row r="706" ht="12.75" customHeight="1" x14ac:dyDescent="0.2"/>
    <row r="707" ht="12.75" customHeight="1" x14ac:dyDescent="0.2"/>
    <row r="708" ht="12.75" customHeight="1" x14ac:dyDescent="0.2"/>
    <row r="709" ht="12.75" customHeight="1" x14ac:dyDescent="0.2"/>
    <row r="710" ht="12.75" customHeight="1" x14ac:dyDescent="0.2"/>
    <row r="711" ht="12.75" customHeight="1" x14ac:dyDescent="0.2"/>
    <row r="712" ht="12.75" customHeight="1" x14ac:dyDescent="0.2"/>
    <row r="713" ht="12.75" customHeight="1" x14ac:dyDescent="0.2"/>
    <row r="714" ht="12.75" customHeight="1" x14ac:dyDescent="0.2"/>
    <row r="715" ht="12.75" customHeight="1" x14ac:dyDescent="0.2"/>
    <row r="716" ht="12.75" customHeight="1" x14ac:dyDescent="0.2"/>
    <row r="717" ht="12.75" customHeight="1" x14ac:dyDescent="0.2"/>
    <row r="718" ht="12.75" customHeight="1" x14ac:dyDescent="0.2"/>
    <row r="719" ht="12.75" customHeight="1" x14ac:dyDescent="0.2"/>
    <row r="720" ht="12.75" customHeight="1" x14ac:dyDescent="0.2"/>
    <row r="721" ht="12.75" customHeight="1" x14ac:dyDescent="0.2"/>
    <row r="722" ht="12.75" customHeight="1" x14ac:dyDescent="0.2"/>
    <row r="723" ht="12.75" customHeight="1" x14ac:dyDescent="0.2"/>
    <row r="724" ht="12.75" customHeight="1" x14ac:dyDescent="0.2"/>
    <row r="725" ht="12.75" customHeight="1" x14ac:dyDescent="0.2"/>
    <row r="726" ht="12.75" customHeight="1" x14ac:dyDescent="0.2"/>
    <row r="727" ht="12.75" customHeight="1" x14ac:dyDescent="0.2"/>
    <row r="728" ht="12.75" customHeight="1" x14ac:dyDescent="0.2"/>
    <row r="729" ht="12.75" customHeight="1" x14ac:dyDescent="0.2"/>
    <row r="730" ht="12.75" customHeight="1" x14ac:dyDescent="0.2"/>
    <row r="731" ht="12.75" customHeight="1" x14ac:dyDescent="0.2"/>
    <row r="732" ht="12.75" customHeight="1" x14ac:dyDescent="0.2"/>
    <row r="733" ht="12.75" customHeight="1" x14ac:dyDescent="0.2"/>
    <row r="734" ht="12.75" customHeight="1" x14ac:dyDescent="0.2"/>
    <row r="735" ht="12.75" customHeight="1" x14ac:dyDescent="0.2"/>
    <row r="736" ht="12.75" customHeight="1" x14ac:dyDescent="0.2"/>
    <row r="737" ht="12.75" customHeight="1" x14ac:dyDescent="0.2"/>
    <row r="738" ht="12.75" customHeight="1" x14ac:dyDescent="0.2"/>
    <row r="739" ht="12.75" customHeight="1" x14ac:dyDescent="0.2"/>
    <row r="740" ht="12.75" customHeight="1" x14ac:dyDescent="0.2"/>
    <row r="741" ht="12.75" customHeight="1" x14ac:dyDescent="0.2"/>
    <row r="742" ht="12.75" customHeight="1" x14ac:dyDescent="0.2"/>
    <row r="743" ht="12.75" customHeight="1" x14ac:dyDescent="0.2"/>
    <row r="744" ht="12.75" customHeight="1" x14ac:dyDescent="0.2"/>
    <row r="745" ht="12.75" customHeight="1" x14ac:dyDescent="0.2"/>
    <row r="746" ht="12.75" customHeight="1" x14ac:dyDescent="0.2"/>
    <row r="747" ht="12.75" customHeight="1" x14ac:dyDescent="0.2"/>
    <row r="748" ht="12.75" customHeight="1" x14ac:dyDescent="0.2"/>
    <row r="749" ht="12.75" customHeight="1" x14ac:dyDescent="0.2"/>
    <row r="750" ht="12.75" customHeight="1" x14ac:dyDescent="0.2"/>
    <row r="751" ht="12.75" customHeight="1" x14ac:dyDescent="0.2"/>
    <row r="752" ht="12.75" customHeight="1" x14ac:dyDescent="0.2"/>
    <row r="753" ht="12.75" customHeight="1" x14ac:dyDescent="0.2"/>
    <row r="754" ht="12.75" customHeight="1" x14ac:dyDescent="0.2"/>
    <row r="755" ht="12.75" customHeight="1" x14ac:dyDescent="0.2"/>
    <row r="756" ht="12.75" customHeight="1" x14ac:dyDescent="0.2"/>
    <row r="757" ht="12.75" customHeight="1" x14ac:dyDescent="0.2"/>
    <row r="758" ht="12.75" customHeight="1" x14ac:dyDescent="0.2"/>
    <row r="759" ht="12.75" customHeight="1" x14ac:dyDescent="0.2"/>
    <row r="760" ht="12.75" customHeight="1" x14ac:dyDescent="0.2"/>
    <row r="761" ht="12.75" customHeight="1" x14ac:dyDescent="0.2"/>
    <row r="762" ht="12.75" customHeight="1" x14ac:dyDescent="0.2"/>
    <row r="763" ht="12.75" customHeight="1" x14ac:dyDescent="0.2"/>
    <row r="764" ht="12.75" customHeight="1" x14ac:dyDescent="0.2"/>
    <row r="765" ht="12.75" customHeight="1" x14ac:dyDescent="0.2"/>
    <row r="766" ht="12.75" customHeight="1" x14ac:dyDescent="0.2"/>
    <row r="767" ht="12.75" customHeight="1" x14ac:dyDescent="0.2"/>
    <row r="768" ht="12.75" customHeight="1" x14ac:dyDescent="0.2"/>
    <row r="769" ht="12.75" customHeight="1" x14ac:dyDescent="0.2"/>
    <row r="770" ht="12.75" customHeight="1" x14ac:dyDescent="0.2"/>
    <row r="771" ht="12.75" customHeight="1" x14ac:dyDescent="0.2"/>
    <row r="772" ht="12.75" customHeight="1" x14ac:dyDescent="0.2"/>
    <row r="773" ht="12.75" customHeight="1" x14ac:dyDescent="0.2"/>
    <row r="774" ht="12.75" customHeight="1" x14ac:dyDescent="0.2"/>
    <row r="775" ht="12.75" customHeight="1" x14ac:dyDescent="0.2"/>
    <row r="776" ht="12.75" customHeight="1" x14ac:dyDescent="0.2"/>
    <row r="777" ht="12.75" customHeight="1" x14ac:dyDescent="0.2"/>
    <row r="778" ht="12.75" customHeight="1" x14ac:dyDescent="0.2"/>
    <row r="779" ht="12.75" customHeight="1" x14ac:dyDescent="0.2"/>
    <row r="780" ht="12.75" customHeight="1" x14ac:dyDescent="0.2"/>
    <row r="781" ht="12.75" customHeight="1" x14ac:dyDescent="0.2"/>
    <row r="782" ht="12.75" customHeight="1" x14ac:dyDescent="0.2"/>
    <row r="783" ht="12.75" customHeight="1" x14ac:dyDescent="0.2"/>
    <row r="784" ht="12.75" customHeight="1" x14ac:dyDescent="0.2"/>
    <row r="785" ht="12.75" customHeight="1" x14ac:dyDescent="0.2"/>
    <row r="786" ht="12.75" customHeight="1" x14ac:dyDescent="0.2"/>
    <row r="787" ht="12.75" customHeight="1" x14ac:dyDescent="0.2"/>
    <row r="788" ht="12.75" customHeight="1" x14ac:dyDescent="0.2"/>
    <row r="789" ht="12.75" customHeight="1" x14ac:dyDescent="0.2"/>
    <row r="790" ht="12.75" customHeight="1" x14ac:dyDescent="0.2"/>
    <row r="791" ht="12.75" customHeight="1" x14ac:dyDescent="0.2"/>
    <row r="792" ht="12.75" customHeight="1" x14ac:dyDescent="0.2"/>
    <row r="793" ht="12.75" customHeight="1" x14ac:dyDescent="0.2"/>
    <row r="794" ht="12.75" customHeight="1" x14ac:dyDescent="0.2"/>
    <row r="795" ht="12.75" customHeight="1" x14ac:dyDescent="0.2"/>
    <row r="796" ht="12.75" customHeight="1" x14ac:dyDescent="0.2"/>
    <row r="797" ht="12.75" customHeight="1" x14ac:dyDescent="0.2"/>
    <row r="798" ht="12.75" customHeight="1" x14ac:dyDescent="0.2"/>
    <row r="799" ht="12.75" customHeight="1" x14ac:dyDescent="0.2"/>
    <row r="800" ht="12.75" customHeight="1" x14ac:dyDescent="0.2"/>
    <row r="801" ht="12.75" customHeight="1" x14ac:dyDescent="0.2"/>
    <row r="802" ht="12.75" customHeight="1" x14ac:dyDescent="0.2"/>
    <row r="803" ht="12.75" customHeight="1" x14ac:dyDescent="0.2"/>
    <row r="804" ht="12.75" customHeight="1" x14ac:dyDescent="0.2"/>
    <row r="805" ht="12.75" customHeight="1" x14ac:dyDescent="0.2"/>
    <row r="806" ht="12.75" customHeight="1" x14ac:dyDescent="0.2"/>
    <row r="807" ht="12.75" customHeight="1" x14ac:dyDescent="0.2"/>
    <row r="808" ht="12.75" customHeight="1" x14ac:dyDescent="0.2"/>
    <row r="809" ht="12.75" customHeight="1" x14ac:dyDescent="0.2"/>
    <row r="810" ht="12.75" customHeight="1" x14ac:dyDescent="0.2"/>
    <row r="811" ht="12.75" customHeight="1" x14ac:dyDescent="0.2"/>
    <row r="812" ht="12.75" customHeight="1" x14ac:dyDescent="0.2"/>
    <row r="813" ht="12.75" customHeight="1" x14ac:dyDescent="0.2"/>
    <row r="814" ht="12.75" customHeight="1" x14ac:dyDescent="0.2"/>
    <row r="815" ht="12.75" customHeight="1" x14ac:dyDescent="0.2"/>
    <row r="816" ht="12.75" customHeight="1" x14ac:dyDescent="0.2"/>
    <row r="817" ht="12.75" customHeight="1" x14ac:dyDescent="0.2"/>
    <row r="818" ht="12.75" customHeight="1" x14ac:dyDescent="0.2"/>
    <row r="819" ht="12.75" customHeight="1" x14ac:dyDescent="0.2"/>
    <row r="820" ht="12.75" customHeight="1" x14ac:dyDescent="0.2"/>
    <row r="821" ht="12.75" customHeight="1" x14ac:dyDescent="0.2"/>
    <row r="822" ht="12.75" customHeight="1" x14ac:dyDescent="0.2"/>
    <row r="823" ht="12.75" customHeight="1" x14ac:dyDescent="0.2"/>
    <row r="824" ht="12.75" customHeight="1" x14ac:dyDescent="0.2"/>
    <row r="825" ht="12.75" customHeight="1" x14ac:dyDescent="0.2"/>
    <row r="826" ht="12.75" customHeight="1" x14ac:dyDescent="0.2"/>
    <row r="827" ht="12.75" customHeight="1" x14ac:dyDescent="0.2"/>
    <row r="828" ht="12.75" customHeight="1" x14ac:dyDescent="0.2"/>
    <row r="829" ht="12.75" customHeight="1" x14ac:dyDescent="0.2"/>
    <row r="830" ht="12.75" customHeight="1" x14ac:dyDescent="0.2"/>
    <row r="831" ht="12.75" customHeight="1" x14ac:dyDescent="0.2"/>
    <row r="832" ht="12.75" customHeight="1" x14ac:dyDescent="0.2"/>
    <row r="833" ht="12.75" customHeight="1" x14ac:dyDescent="0.2"/>
    <row r="834" ht="12.75" customHeight="1" x14ac:dyDescent="0.2"/>
    <row r="835" ht="12.75" customHeight="1" x14ac:dyDescent="0.2"/>
    <row r="836" ht="12.75" customHeight="1" x14ac:dyDescent="0.2"/>
    <row r="837" ht="12.75" customHeight="1" x14ac:dyDescent="0.2"/>
    <row r="838" ht="12.75" customHeight="1" x14ac:dyDescent="0.2"/>
    <row r="839" ht="12.75" customHeight="1" x14ac:dyDescent="0.2"/>
    <row r="840" ht="12.75" customHeight="1" x14ac:dyDescent="0.2"/>
    <row r="841" ht="12.75" customHeight="1" x14ac:dyDescent="0.2"/>
    <row r="842" ht="12.75" customHeight="1" x14ac:dyDescent="0.2"/>
    <row r="843" ht="12.75" customHeight="1" x14ac:dyDescent="0.2"/>
    <row r="844" ht="12.75" customHeight="1" x14ac:dyDescent="0.2"/>
    <row r="845" ht="12.75" customHeight="1" x14ac:dyDescent="0.2"/>
    <row r="846" ht="12.75" customHeight="1" x14ac:dyDescent="0.2"/>
    <row r="847" ht="12.75" customHeight="1" x14ac:dyDescent="0.2"/>
    <row r="848" ht="12.75" customHeight="1" x14ac:dyDescent="0.2"/>
    <row r="849" ht="12.75" customHeight="1" x14ac:dyDescent="0.2"/>
    <row r="850" ht="12.75" customHeight="1" x14ac:dyDescent="0.2"/>
    <row r="851" ht="12.75" customHeight="1" x14ac:dyDescent="0.2"/>
    <row r="852" ht="12.75" customHeight="1" x14ac:dyDescent="0.2"/>
    <row r="853" ht="12.75" customHeight="1" x14ac:dyDescent="0.2"/>
    <row r="854" ht="12.75" customHeight="1" x14ac:dyDescent="0.2"/>
    <row r="855" ht="12.75" customHeight="1" x14ac:dyDescent="0.2"/>
    <row r="856" ht="12.75" customHeight="1" x14ac:dyDescent="0.2"/>
    <row r="857" ht="12.75" customHeight="1" x14ac:dyDescent="0.2"/>
    <row r="858" ht="12.75" customHeight="1" x14ac:dyDescent="0.2"/>
    <row r="859" ht="12.75" customHeight="1" x14ac:dyDescent="0.2"/>
    <row r="860" ht="12.75" customHeight="1" x14ac:dyDescent="0.2"/>
    <row r="861" ht="12.75" customHeight="1" x14ac:dyDescent="0.2"/>
    <row r="862" ht="12.75" customHeight="1" x14ac:dyDescent="0.2"/>
    <row r="863" ht="12.75" customHeight="1" x14ac:dyDescent="0.2"/>
    <row r="864" ht="12.75" customHeight="1" x14ac:dyDescent="0.2"/>
    <row r="865" ht="12.75" customHeight="1" x14ac:dyDescent="0.2"/>
    <row r="866" ht="12.75" customHeight="1" x14ac:dyDescent="0.2"/>
    <row r="867" ht="12.75" customHeight="1" x14ac:dyDescent="0.2"/>
    <row r="868" ht="12.75" customHeight="1" x14ac:dyDescent="0.2"/>
    <row r="869" ht="12.75" customHeight="1" x14ac:dyDescent="0.2"/>
    <row r="870" ht="12.75" customHeight="1" x14ac:dyDescent="0.2"/>
    <row r="871" ht="12.75" customHeight="1" x14ac:dyDescent="0.2"/>
    <row r="872" ht="12.75" customHeight="1" x14ac:dyDescent="0.2"/>
    <row r="873" ht="12.75" customHeight="1" x14ac:dyDescent="0.2"/>
    <row r="874" ht="12.75" customHeight="1" x14ac:dyDescent="0.2"/>
    <row r="875" ht="12.75" customHeight="1" x14ac:dyDescent="0.2"/>
    <row r="876" ht="12.75" customHeight="1" x14ac:dyDescent="0.2"/>
    <row r="877" ht="12.75" customHeight="1" x14ac:dyDescent="0.2"/>
    <row r="878" ht="12.75" customHeight="1" x14ac:dyDescent="0.2"/>
    <row r="879" ht="12.75" customHeight="1" x14ac:dyDescent="0.2"/>
    <row r="880" ht="12.75" customHeight="1" x14ac:dyDescent="0.2"/>
    <row r="881" ht="12.75" customHeight="1" x14ac:dyDescent="0.2"/>
    <row r="882" ht="12.75" customHeight="1" x14ac:dyDescent="0.2"/>
    <row r="883" ht="12.75" customHeight="1" x14ac:dyDescent="0.2"/>
    <row r="884" ht="12.75" customHeight="1" x14ac:dyDescent="0.2"/>
    <row r="885" ht="12.75" customHeight="1" x14ac:dyDescent="0.2"/>
    <row r="886" ht="12.75" customHeight="1" x14ac:dyDescent="0.2"/>
    <row r="887" ht="12.75" customHeight="1" x14ac:dyDescent="0.2"/>
    <row r="888" ht="12.75" customHeight="1" x14ac:dyDescent="0.2"/>
    <row r="889" ht="12.75" customHeight="1" x14ac:dyDescent="0.2"/>
    <row r="890" ht="12.75" customHeight="1" x14ac:dyDescent="0.2"/>
    <row r="891" ht="12.75" customHeight="1" x14ac:dyDescent="0.2"/>
    <row r="892" ht="12.75" customHeight="1" x14ac:dyDescent="0.2"/>
    <row r="893" ht="12.75" customHeight="1" x14ac:dyDescent="0.2"/>
    <row r="894" ht="12.75" customHeight="1" x14ac:dyDescent="0.2"/>
    <row r="895" ht="12.75" customHeight="1" x14ac:dyDescent="0.2"/>
    <row r="896" ht="12.75" customHeight="1" x14ac:dyDescent="0.2"/>
    <row r="897" ht="12.75" customHeight="1" x14ac:dyDescent="0.2"/>
    <row r="898" ht="12.75" customHeight="1" x14ac:dyDescent="0.2"/>
    <row r="899" ht="12.75" customHeight="1" x14ac:dyDescent="0.2"/>
    <row r="900" ht="12.75" customHeight="1" x14ac:dyDescent="0.2"/>
    <row r="901" ht="12.75" customHeight="1" x14ac:dyDescent="0.2"/>
    <row r="902" ht="12.75" customHeight="1" x14ac:dyDescent="0.2"/>
    <row r="903" ht="12.75" customHeight="1" x14ac:dyDescent="0.2"/>
    <row r="904" ht="12.75" customHeight="1" x14ac:dyDescent="0.2"/>
    <row r="905" ht="12.75" customHeight="1" x14ac:dyDescent="0.2"/>
    <row r="906" ht="12.75" customHeight="1" x14ac:dyDescent="0.2"/>
    <row r="907" ht="12.75" customHeight="1" x14ac:dyDescent="0.2"/>
    <row r="908" ht="12.75" customHeight="1" x14ac:dyDescent="0.2"/>
    <row r="909" ht="12.75" customHeight="1" x14ac:dyDescent="0.2"/>
    <row r="910" ht="12.75" customHeight="1" x14ac:dyDescent="0.2"/>
    <row r="911" ht="12.75" customHeight="1" x14ac:dyDescent="0.2"/>
    <row r="912" ht="12.75" customHeight="1" x14ac:dyDescent="0.2"/>
    <row r="913" ht="12.75" customHeight="1" x14ac:dyDescent="0.2"/>
    <row r="914" ht="12.75" customHeight="1" x14ac:dyDescent="0.2"/>
    <row r="915" ht="12.75" customHeight="1" x14ac:dyDescent="0.2"/>
    <row r="916" ht="12.75" customHeight="1" x14ac:dyDescent="0.2"/>
    <row r="917" ht="12.75" customHeight="1" x14ac:dyDescent="0.2"/>
    <row r="918" ht="12.75" customHeight="1" x14ac:dyDescent="0.2"/>
    <row r="919" ht="12.75" customHeight="1" x14ac:dyDescent="0.2"/>
    <row r="920" ht="12.75" customHeight="1" x14ac:dyDescent="0.2"/>
    <row r="921" ht="12.75" customHeight="1" x14ac:dyDescent="0.2"/>
    <row r="922" ht="12.75" customHeight="1" x14ac:dyDescent="0.2"/>
    <row r="923" ht="12.75" customHeight="1" x14ac:dyDescent="0.2"/>
    <row r="924" ht="12.75" customHeight="1" x14ac:dyDescent="0.2"/>
    <row r="925" ht="12.75" customHeight="1" x14ac:dyDescent="0.2"/>
    <row r="926" ht="12.75" customHeight="1" x14ac:dyDescent="0.2"/>
    <row r="927" ht="12.75" customHeight="1" x14ac:dyDescent="0.2"/>
    <row r="928" ht="12.75" customHeight="1" x14ac:dyDescent="0.2"/>
    <row r="929" ht="12.75" customHeight="1" x14ac:dyDescent="0.2"/>
    <row r="930" ht="12.75" customHeight="1" x14ac:dyDescent="0.2"/>
    <row r="931" ht="12.75" customHeight="1" x14ac:dyDescent="0.2"/>
    <row r="932" ht="12.75" customHeight="1" x14ac:dyDescent="0.2"/>
    <row r="933" ht="12.75" customHeight="1" x14ac:dyDescent="0.2"/>
    <row r="934" ht="12.75" customHeight="1" x14ac:dyDescent="0.2"/>
    <row r="935" ht="12.75" customHeight="1" x14ac:dyDescent="0.2"/>
    <row r="936" ht="12.75" customHeight="1" x14ac:dyDescent="0.2"/>
    <row r="937" ht="12.75" customHeight="1" x14ac:dyDescent="0.2"/>
    <row r="938" ht="12.75" customHeight="1" x14ac:dyDescent="0.2"/>
    <row r="939" ht="12.75" customHeight="1" x14ac:dyDescent="0.2"/>
    <row r="940" ht="12.75" customHeight="1" x14ac:dyDescent="0.2"/>
    <row r="941" ht="12.75" customHeight="1" x14ac:dyDescent="0.2"/>
    <row r="942" ht="12.75" customHeight="1" x14ac:dyDescent="0.2"/>
    <row r="943" ht="12.75" customHeight="1" x14ac:dyDescent="0.2"/>
    <row r="944" ht="12.75" customHeight="1" x14ac:dyDescent="0.2"/>
    <row r="945" ht="12.75" customHeight="1" x14ac:dyDescent="0.2"/>
    <row r="946" ht="12.75" customHeight="1" x14ac:dyDescent="0.2"/>
    <row r="947" ht="12.75" customHeight="1" x14ac:dyDescent="0.2"/>
    <row r="948" ht="12.75" customHeight="1" x14ac:dyDescent="0.2"/>
    <row r="949" ht="12.75" customHeight="1" x14ac:dyDescent="0.2"/>
    <row r="950" ht="12.75" customHeight="1" x14ac:dyDescent="0.2"/>
    <row r="951" ht="12.75" customHeight="1" x14ac:dyDescent="0.2"/>
    <row r="952" ht="12.75" customHeight="1" x14ac:dyDescent="0.2"/>
    <row r="953" ht="12.75" customHeight="1" x14ac:dyDescent="0.2"/>
    <row r="954" ht="12.75" customHeight="1" x14ac:dyDescent="0.2"/>
    <row r="955" ht="12.75" customHeight="1" x14ac:dyDescent="0.2"/>
    <row r="956" ht="12.75" customHeight="1" x14ac:dyDescent="0.2"/>
    <row r="957" ht="12.75" customHeight="1" x14ac:dyDescent="0.2"/>
    <row r="958" ht="12.75" customHeight="1" x14ac:dyDescent="0.2"/>
    <row r="959" ht="12.75" customHeight="1" x14ac:dyDescent="0.2"/>
    <row r="960" ht="12.75" customHeight="1" x14ac:dyDescent="0.2"/>
    <row r="961" ht="12.75" customHeight="1" x14ac:dyDescent="0.2"/>
    <row r="962" ht="12.75" customHeight="1" x14ac:dyDescent="0.2"/>
    <row r="963" ht="12.75" customHeight="1" x14ac:dyDescent="0.2"/>
    <row r="964" ht="12.75" customHeight="1" x14ac:dyDescent="0.2"/>
    <row r="965" ht="12.75" customHeight="1" x14ac:dyDescent="0.2"/>
    <row r="966" ht="12.75" customHeight="1" x14ac:dyDescent="0.2"/>
    <row r="967" ht="12.75" customHeight="1" x14ac:dyDescent="0.2"/>
    <row r="968" ht="12.75" customHeight="1" x14ac:dyDescent="0.2"/>
    <row r="969" ht="12.75" customHeight="1" x14ac:dyDescent="0.2"/>
    <row r="970" ht="12.75" customHeight="1" x14ac:dyDescent="0.2"/>
    <row r="971" ht="12.75" customHeight="1" x14ac:dyDescent="0.2"/>
    <row r="972" ht="12.75" customHeight="1" x14ac:dyDescent="0.2"/>
    <row r="973" ht="12.75" customHeight="1" x14ac:dyDescent="0.2"/>
    <row r="974" ht="12.75" customHeight="1" x14ac:dyDescent="0.2"/>
    <row r="975" ht="12.75" customHeight="1" x14ac:dyDescent="0.2"/>
    <row r="976" ht="12.75" customHeight="1" x14ac:dyDescent="0.2"/>
    <row r="977" ht="12.75" customHeight="1" x14ac:dyDescent="0.2"/>
    <row r="978" ht="12.75" customHeight="1" x14ac:dyDescent="0.2"/>
    <row r="979" ht="12.75" customHeight="1" x14ac:dyDescent="0.2"/>
    <row r="980" ht="12.75" customHeight="1" x14ac:dyDescent="0.2"/>
    <row r="981" ht="12.75" customHeight="1" x14ac:dyDescent="0.2"/>
    <row r="982" ht="12.75" customHeight="1" x14ac:dyDescent="0.2"/>
    <row r="983" ht="12.75" customHeight="1" x14ac:dyDescent="0.2"/>
    <row r="984" ht="12.75" customHeight="1" x14ac:dyDescent="0.2"/>
    <row r="985" ht="12.75" customHeight="1" x14ac:dyDescent="0.2"/>
    <row r="986" ht="12.75" customHeight="1" x14ac:dyDescent="0.2"/>
    <row r="987" ht="12.75" customHeight="1" x14ac:dyDescent="0.2"/>
    <row r="988" ht="12.75" customHeight="1" x14ac:dyDescent="0.2"/>
    <row r="989" ht="12.75" customHeight="1" x14ac:dyDescent="0.2"/>
    <row r="990" ht="12.75" customHeight="1" x14ac:dyDescent="0.2"/>
    <row r="991" ht="12.75" customHeight="1" x14ac:dyDescent="0.2"/>
    <row r="992" ht="12.75" customHeight="1" x14ac:dyDescent="0.2"/>
    <row r="993" ht="12.75" customHeight="1" x14ac:dyDescent="0.2"/>
    <row r="994" ht="12.75" customHeight="1" x14ac:dyDescent="0.2"/>
    <row r="995" ht="12.75" customHeight="1" x14ac:dyDescent="0.2"/>
    <row r="996" ht="12.75" customHeight="1" x14ac:dyDescent="0.2"/>
    <row r="997" ht="12.75" customHeight="1" x14ac:dyDescent="0.2"/>
    <row r="998" ht="12.75" customHeight="1" x14ac:dyDescent="0.2"/>
    <row r="999" ht="12.75" customHeight="1" x14ac:dyDescent="0.2"/>
    <row r="1000" ht="12.75" customHeight="1" x14ac:dyDescent="0.2"/>
    <row r="1001" ht="12.75" customHeight="1" x14ac:dyDescent="0.2"/>
    <row r="1002" ht="12.75" customHeight="1" x14ac:dyDescent="0.2"/>
    <row r="1003" ht="12.75" customHeight="1" x14ac:dyDescent="0.2"/>
    <row r="1004" ht="12.75" customHeight="1" x14ac:dyDescent="0.2"/>
    <row r="1005" ht="12.75" customHeight="1" x14ac:dyDescent="0.2"/>
    <row r="1006" ht="12.75" customHeight="1" x14ac:dyDescent="0.2"/>
    <row r="1007" ht="12.75" customHeight="1" x14ac:dyDescent="0.2"/>
    <row r="1008" ht="12.75" customHeight="1" x14ac:dyDescent="0.2"/>
    <row r="1009" ht="12.75" customHeight="1" x14ac:dyDescent="0.2"/>
  </sheetData>
  <autoFilter ref="A7:L17"/>
  <mergeCells count="4">
    <mergeCell ref="F2:J2"/>
    <mergeCell ref="A5:L5"/>
    <mergeCell ref="A38:L38"/>
    <mergeCell ref="A40:L40"/>
  </mergeCells>
  <hyperlinks>
    <hyperlink ref="E8" r:id="rId1"/>
    <hyperlink ref="E9" r:id="rId2"/>
    <hyperlink ref="E10" r:id="rId3"/>
    <hyperlink ref="E12" r:id="rId4"/>
    <hyperlink ref="E13" r:id="rId5"/>
    <hyperlink ref="E14" r:id="rId6" location="searchVariation%3DMCO36797483%26position%3D2%26search_layout%3Dstack%26type%3Dproduct%26tracking_id%3D1d636079-6873-4f98-ae5d-22de30f4f2e0"/>
    <hyperlink ref="E16" r:id="rId7"/>
    <hyperlink ref="E17" r:id="rId8"/>
    <hyperlink ref="E19" r:id="rId9"/>
    <hyperlink ref="E21" r:id="rId10"/>
    <hyperlink ref="E22" r:id="rId11"/>
    <hyperlink ref="E24" r:id="rId12"/>
    <hyperlink ref="E26" r:id="rId13"/>
    <hyperlink ref="E28" r:id="rId14"/>
    <hyperlink ref="E30" r:id="rId15"/>
    <hyperlink ref="E31" r:id="rId16"/>
    <hyperlink ref="E33" r:id="rId17" location="polycard_client=search-nordic&amp;position=8&amp;search_layout=stack&amp;type=item&amp;tracking_id=cce6a72d-fcb1-4f94-9d5e-e84c4b6ebad7"/>
    <hyperlink ref="E35" r:id="rId18"/>
  </hyperlinks>
  <pageMargins left="0.7" right="0.7" top="0.75" bottom="0.75" header="0" footer="0"/>
  <pageSetup orientation="landscape"/>
  <drawing r:id="rId1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997"/>
  <sheetViews>
    <sheetView workbookViewId="0">
      <selection activeCell="A34" sqref="A34:L34"/>
    </sheetView>
  </sheetViews>
  <sheetFormatPr baseColWidth="10" defaultColWidth="12.5703125" defaultRowHeight="15" customHeight="1" x14ac:dyDescent="0.2"/>
  <cols>
    <col min="1" max="1" width="19.140625" customWidth="1"/>
    <col min="2" max="2" width="24.7109375" customWidth="1"/>
    <col min="3" max="3" width="27.7109375" customWidth="1"/>
    <col min="4" max="5" width="19.140625" customWidth="1"/>
    <col min="6" max="6" width="39.5703125" customWidth="1"/>
    <col min="7" max="8" width="17" customWidth="1"/>
    <col min="9" max="9" width="18" customWidth="1"/>
    <col min="10" max="10" width="17" customWidth="1"/>
    <col min="11" max="11" width="19.140625" customWidth="1"/>
    <col min="12" max="12" width="37.7109375" customWidth="1"/>
    <col min="13" max="28" width="10" customWidth="1"/>
  </cols>
  <sheetData>
    <row r="1" spans="1:28" ht="12.75" customHeight="1" x14ac:dyDescent="0.2"/>
    <row r="2" spans="1:28" ht="27.75" customHeight="1" x14ac:dyDescent="0.2">
      <c r="F2" s="128" t="s">
        <v>0</v>
      </c>
      <c r="G2" s="129"/>
      <c r="H2" s="129"/>
      <c r="I2" s="129"/>
      <c r="J2" s="129"/>
    </row>
    <row r="3" spans="1:28" ht="12.75" customHeight="1" x14ac:dyDescent="0.2"/>
    <row r="4" spans="1:28" ht="12.75" customHeight="1" x14ac:dyDescent="0.2"/>
    <row r="5" spans="1:28" ht="43.5" customHeight="1" x14ac:dyDescent="0.2">
      <c r="A5" s="130" t="s">
        <v>1</v>
      </c>
      <c r="B5" s="131"/>
      <c r="C5" s="131"/>
      <c r="D5" s="131"/>
      <c r="E5" s="131"/>
      <c r="F5" s="131"/>
      <c r="G5" s="131"/>
      <c r="H5" s="131"/>
      <c r="I5" s="131"/>
      <c r="J5" s="131"/>
      <c r="K5" s="131"/>
      <c r="L5" s="132"/>
    </row>
    <row r="6" spans="1:28" ht="15.75" customHeight="1" x14ac:dyDescent="0.2"/>
    <row r="7" spans="1:28" ht="75.75" customHeight="1" x14ac:dyDescent="0.2">
      <c r="A7" s="1" t="s">
        <v>2</v>
      </c>
      <c r="B7" s="2" t="s">
        <v>3</v>
      </c>
      <c r="C7" s="2" t="s">
        <v>4</v>
      </c>
      <c r="D7" s="3" t="s">
        <v>385</v>
      </c>
      <c r="E7" s="3" t="s">
        <v>386</v>
      </c>
      <c r="F7" s="3" t="s">
        <v>387</v>
      </c>
      <c r="G7" s="3" t="s">
        <v>388</v>
      </c>
      <c r="H7" s="4" t="s">
        <v>389</v>
      </c>
      <c r="I7" s="5" t="s">
        <v>390</v>
      </c>
      <c r="J7" s="6" t="s">
        <v>11</v>
      </c>
      <c r="K7" s="3" t="s">
        <v>391</v>
      </c>
      <c r="L7" s="3" t="s">
        <v>392</v>
      </c>
      <c r="M7" s="7"/>
      <c r="N7" s="7"/>
      <c r="O7" s="7"/>
      <c r="P7" s="7"/>
      <c r="Q7" s="7"/>
      <c r="R7" s="7"/>
      <c r="S7" s="7"/>
      <c r="T7" s="7"/>
      <c r="U7" s="7"/>
      <c r="V7" s="7"/>
      <c r="W7" s="7"/>
      <c r="X7" s="7"/>
      <c r="Y7" s="7"/>
      <c r="Z7" s="7"/>
      <c r="AA7" s="7"/>
      <c r="AB7" s="7"/>
    </row>
    <row r="8" spans="1:28" ht="100.5" customHeight="1" x14ac:dyDescent="0.2">
      <c r="A8" s="114" t="s">
        <v>393</v>
      </c>
      <c r="B8" s="9"/>
      <c r="C8" s="9"/>
      <c r="D8" s="9" t="s">
        <v>380</v>
      </c>
      <c r="E8" s="115" t="s">
        <v>394</v>
      </c>
      <c r="F8" s="116" t="s">
        <v>395</v>
      </c>
      <c r="G8" s="117">
        <v>1069</v>
      </c>
      <c r="H8" s="12">
        <v>0</v>
      </c>
      <c r="I8" s="12">
        <f t="shared" ref="I8:I10" si="0">G8+H8</f>
        <v>1069</v>
      </c>
      <c r="J8" s="117">
        <f>I8*3995</f>
        <v>4270655</v>
      </c>
      <c r="K8" s="9" t="s">
        <v>18</v>
      </c>
      <c r="L8" s="118" t="s">
        <v>396</v>
      </c>
      <c r="N8" s="15">
        <f>AVERAGE(J8:J10)</f>
        <v>2851021.6666666665</v>
      </c>
    </row>
    <row r="9" spans="1:28" ht="84" customHeight="1" x14ac:dyDescent="0.2">
      <c r="A9" s="114" t="s">
        <v>397</v>
      </c>
      <c r="B9" s="9"/>
      <c r="C9" s="9"/>
      <c r="D9" s="9" t="s">
        <v>398</v>
      </c>
      <c r="E9" s="115" t="s">
        <v>399</v>
      </c>
      <c r="F9" s="116" t="s">
        <v>395</v>
      </c>
      <c r="G9" s="119">
        <v>439000</v>
      </c>
      <c r="H9" s="52">
        <f>G9*19%</f>
        <v>83410</v>
      </c>
      <c r="I9" s="52">
        <f t="shared" si="0"/>
        <v>522410</v>
      </c>
      <c r="J9" s="119">
        <f t="shared" ref="J9:J10" si="1">I9</f>
        <v>522410</v>
      </c>
      <c r="K9" s="10" t="s">
        <v>18</v>
      </c>
      <c r="L9" s="118" t="s">
        <v>400</v>
      </c>
    </row>
    <row r="10" spans="1:28" ht="104.25" customHeight="1" x14ac:dyDescent="0.2">
      <c r="A10" s="114" t="s">
        <v>24</v>
      </c>
      <c r="B10" s="9"/>
      <c r="C10" s="9"/>
      <c r="D10" s="9" t="s">
        <v>216</v>
      </c>
      <c r="E10" s="60" t="s">
        <v>401</v>
      </c>
      <c r="F10" s="116" t="s">
        <v>395</v>
      </c>
      <c r="G10" s="12">
        <v>3760000</v>
      </c>
      <c r="H10" s="12">
        <v>0</v>
      </c>
      <c r="I10" s="12">
        <f t="shared" si="0"/>
        <v>3760000</v>
      </c>
      <c r="J10" s="12">
        <f t="shared" si="1"/>
        <v>3760000</v>
      </c>
      <c r="K10" s="10" t="s">
        <v>18</v>
      </c>
      <c r="L10" s="118" t="s">
        <v>402</v>
      </c>
    </row>
    <row r="11" spans="1:28" ht="15" hidden="1" customHeight="1" x14ac:dyDescent="0.2">
      <c r="A11" s="80"/>
      <c r="B11" s="82"/>
      <c r="C11" s="82"/>
      <c r="D11" s="82"/>
      <c r="E11" s="82"/>
      <c r="F11" s="82"/>
      <c r="G11" s="82"/>
      <c r="H11" s="82"/>
      <c r="I11" s="82"/>
      <c r="J11" s="82"/>
      <c r="K11" s="82"/>
      <c r="L11" s="82"/>
    </row>
    <row r="12" spans="1:28" ht="12.75" customHeight="1" x14ac:dyDescent="0.3">
      <c r="B12" s="103"/>
      <c r="C12" s="103"/>
      <c r="D12" s="103"/>
      <c r="E12" s="103"/>
      <c r="F12" s="103"/>
      <c r="G12" s="103"/>
      <c r="H12" s="103"/>
      <c r="I12" s="103"/>
      <c r="J12" s="103"/>
      <c r="K12" s="103"/>
      <c r="L12" s="103"/>
    </row>
    <row r="13" spans="1:28" ht="95.25" customHeight="1" x14ac:dyDescent="0.2">
      <c r="A13" s="120" t="s">
        <v>393</v>
      </c>
      <c r="B13" s="9"/>
      <c r="C13" s="9"/>
      <c r="D13" s="9" t="s">
        <v>403</v>
      </c>
      <c r="E13" s="115" t="s">
        <v>404</v>
      </c>
      <c r="F13" s="116" t="s">
        <v>405</v>
      </c>
      <c r="G13" s="117">
        <v>2495</v>
      </c>
      <c r="H13" s="12">
        <v>0</v>
      </c>
      <c r="I13" s="61">
        <f t="shared" ref="I13:I15" si="2">G13+H13</f>
        <v>2495</v>
      </c>
      <c r="J13" s="117">
        <f t="shared" ref="J13:J15" si="3">I13*3995</f>
        <v>9967525</v>
      </c>
      <c r="K13" s="9" t="s">
        <v>18</v>
      </c>
      <c r="L13" s="118" t="s">
        <v>406</v>
      </c>
      <c r="N13" s="15">
        <f>AVERAGE(J13:J15)</f>
        <v>8635858.333333334</v>
      </c>
    </row>
    <row r="14" spans="1:28" ht="102.75" customHeight="1" x14ac:dyDescent="0.2">
      <c r="A14" s="120" t="s">
        <v>397</v>
      </c>
      <c r="B14" s="9"/>
      <c r="C14" s="9"/>
      <c r="D14" s="9" t="s">
        <v>357</v>
      </c>
      <c r="E14" s="115" t="s">
        <v>407</v>
      </c>
      <c r="F14" s="116" t="s">
        <v>405</v>
      </c>
      <c r="G14" s="119">
        <v>1995</v>
      </c>
      <c r="H14" s="52">
        <v>0</v>
      </c>
      <c r="I14" s="52">
        <f t="shared" si="2"/>
        <v>1995</v>
      </c>
      <c r="J14" s="119">
        <f t="shared" si="3"/>
        <v>7970025</v>
      </c>
      <c r="K14" s="10" t="s">
        <v>18</v>
      </c>
      <c r="L14" s="118" t="s">
        <v>408</v>
      </c>
    </row>
    <row r="15" spans="1:28" ht="110.25" customHeight="1" x14ac:dyDescent="0.2">
      <c r="A15" s="120" t="s">
        <v>24</v>
      </c>
      <c r="B15" s="9"/>
      <c r="C15" s="9"/>
      <c r="D15" s="9" t="s">
        <v>409</v>
      </c>
      <c r="E15" s="60" t="s">
        <v>410</v>
      </c>
      <c r="F15" s="116" t="s">
        <v>405</v>
      </c>
      <c r="G15" s="12">
        <v>1995</v>
      </c>
      <c r="H15" s="52">
        <v>0</v>
      </c>
      <c r="I15" s="52">
        <f t="shared" si="2"/>
        <v>1995</v>
      </c>
      <c r="J15" s="119">
        <f t="shared" si="3"/>
        <v>7970025</v>
      </c>
      <c r="K15" s="10" t="s">
        <v>18</v>
      </c>
      <c r="L15" s="118" t="s">
        <v>411</v>
      </c>
    </row>
    <row r="16" spans="1:28" ht="12.75" customHeight="1" x14ac:dyDescent="0.3">
      <c r="B16" s="103"/>
      <c r="C16" s="103"/>
      <c r="D16" s="103"/>
      <c r="E16" s="103"/>
      <c r="F16" s="103"/>
      <c r="G16" s="103"/>
      <c r="H16" s="103"/>
      <c r="I16" s="103"/>
      <c r="J16" s="103"/>
      <c r="K16" s="103"/>
      <c r="L16" s="103"/>
    </row>
    <row r="17" spans="1:14" ht="108.75" customHeight="1" x14ac:dyDescent="0.2">
      <c r="A17" s="104" t="s">
        <v>14</v>
      </c>
      <c r="B17" s="9"/>
      <c r="C17" s="9"/>
      <c r="D17" s="10" t="s">
        <v>326</v>
      </c>
      <c r="E17" s="99" t="s">
        <v>336</v>
      </c>
      <c r="F17" s="10" t="s">
        <v>337</v>
      </c>
      <c r="G17" s="12">
        <v>55</v>
      </c>
      <c r="H17" s="61">
        <v>26.09</v>
      </c>
      <c r="I17" s="73">
        <f t="shared" ref="I17:I19" si="4">G17+H17</f>
        <v>81.09</v>
      </c>
      <c r="J17" s="53">
        <f>I17*3995</f>
        <v>323954.55</v>
      </c>
      <c r="K17" s="10" t="s">
        <v>18</v>
      </c>
      <c r="L17" s="10" t="s">
        <v>338</v>
      </c>
      <c r="N17" s="44">
        <f>AVERAGE(J17:J19)</f>
        <v>242415.18333333335</v>
      </c>
    </row>
    <row r="18" spans="1:14" ht="114" customHeight="1" x14ac:dyDescent="0.2">
      <c r="A18" s="104" t="s">
        <v>339</v>
      </c>
      <c r="B18" s="10"/>
      <c r="C18" s="9"/>
      <c r="D18" s="10" t="s">
        <v>42</v>
      </c>
      <c r="E18" s="99" t="s">
        <v>340</v>
      </c>
      <c r="F18" s="10" t="s">
        <v>337</v>
      </c>
      <c r="G18" s="52">
        <v>239900</v>
      </c>
      <c r="H18" s="52">
        <f t="shared" ref="H18:H19" si="5">G18*19%</f>
        <v>45581</v>
      </c>
      <c r="I18" s="53">
        <f t="shared" si="4"/>
        <v>285481</v>
      </c>
      <c r="J18" s="52">
        <f t="shared" ref="J18:J19" si="6">I18</f>
        <v>285481</v>
      </c>
      <c r="K18" s="10" t="s">
        <v>18</v>
      </c>
      <c r="L18" s="10" t="s">
        <v>341</v>
      </c>
    </row>
    <row r="19" spans="1:14" ht="114" customHeight="1" x14ac:dyDescent="0.2">
      <c r="A19" s="104" t="s">
        <v>24</v>
      </c>
      <c r="B19" s="9"/>
      <c r="C19" s="9"/>
      <c r="D19" s="10" t="s">
        <v>21</v>
      </c>
      <c r="E19" s="99" t="s">
        <v>342</v>
      </c>
      <c r="F19" s="10" t="s">
        <v>337</v>
      </c>
      <c r="G19" s="52">
        <v>99000</v>
      </c>
      <c r="H19" s="52">
        <f t="shared" si="5"/>
        <v>18810</v>
      </c>
      <c r="I19" s="53">
        <f t="shared" si="4"/>
        <v>117810</v>
      </c>
      <c r="J19" s="53">
        <f t="shared" si="6"/>
        <v>117810</v>
      </c>
      <c r="K19" s="10" t="s">
        <v>18</v>
      </c>
      <c r="L19" s="10" t="s">
        <v>343</v>
      </c>
    </row>
    <row r="20" spans="1:14" ht="12.75" customHeight="1" x14ac:dyDescent="0.3">
      <c r="B20" s="103"/>
      <c r="C20" s="103"/>
      <c r="D20" s="103"/>
      <c r="E20" s="103"/>
      <c r="F20" s="103"/>
      <c r="G20" s="103"/>
      <c r="H20" s="103"/>
      <c r="I20" s="103"/>
      <c r="J20" s="103"/>
      <c r="K20" s="103"/>
      <c r="L20" s="103"/>
    </row>
    <row r="21" spans="1:14" ht="63.75" customHeight="1" x14ac:dyDescent="0.2">
      <c r="A21" s="121" t="s">
        <v>393</v>
      </c>
      <c r="B21" s="50"/>
      <c r="C21" s="9"/>
      <c r="D21" s="9" t="s">
        <v>357</v>
      </c>
      <c r="E21" s="115" t="s">
        <v>412</v>
      </c>
      <c r="F21" s="116" t="s">
        <v>373</v>
      </c>
      <c r="G21" s="117">
        <v>39</v>
      </c>
      <c r="H21" s="12">
        <v>0</v>
      </c>
      <c r="I21" s="12">
        <f t="shared" ref="I21:I23" si="7">G21+H21</f>
        <v>39</v>
      </c>
      <c r="J21" s="117">
        <f t="shared" ref="J21:J22" si="8">I21*3995</f>
        <v>155805</v>
      </c>
      <c r="K21" s="9" t="s">
        <v>18</v>
      </c>
      <c r="L21" s="118" t="s">
        <v>413</v>
      </c>
      <c r="N21" s="15">
        <f>AVERAGE(J21:J23)</f>
        <v>127425.25666666667</v>
      </c>
    </row>
    <row r="22" spans="1:14" ht="60" customHeight="1" x14ac:dyDescent="0.2">
      <c r="A22" s="121" t="s">
        <v>397</v>
      </c>
      <c r="B22" s="9"/>
      <c r="C22" s="9"/>
      <c r="D22" s="9" t="s">
        <v>414</v>
      </c>
      <c r="E22" s="115" t="s">
        <v>415</v>
      </c>
      <c r="F22" s="116" t="s">
        <v>373</v>
      </c>
      <c r="G22" s="117">
        <v>39</v>
      </c>
      <c r="H22" s="12">
        <v>0</v>
      </c>
      <c r="I22" s="12">
        <f t="shared" si="7"/>
        <v>39</v>
      </c>
      <c r="J22" s="117">
        <f t="shared" si="8"/>
        <v>155805</v>
      </c>
      <c r="K22" s="10" t="s">
        <v>18</v>
      </c>
      <c r="L22" s="118" t="s">
        <v>416</v>
      </c>
    </row>
    <row r="23" spans="1:14" ht="59.25" customHeight="1" x14ac:dyDescent="0.2">
      <c r="A23" s="121" t="s">
        <v>24</v>
      </c>
      <c r="B23" s="50"/>
      <c r="C23" s="9"/>
      <c r="D23" s="9" t="s">
        <v>417</v>
      </c>
      <c r="E23" s="60" t="s">
        <v>418</v>
      </c>
      <c r="F23" s="116" t="s">
        <v>373</v>
      </c>
      <c r="G23" s="52">
        <v>59383</v>
      </c>
      <c r="H23" s="52">
        <f>G23*19%</f>
        <v>11282.77</v>
      </c>
      <c r="I23" s="52">
        <f t="shared" si="7"/>
        <v>70665.77</v>
      </c>
      <c r="J23" s="119">
        <f>I23</f>
        <v>70665.77</v>
      </c>
      <c r="K23" s="10" t="s">
        <v>18</v>
      </c>
      <c r="L23" s="118" t="s">
        <v>419</v>
      </c>
    </row>
    <row r="24" spans="1:14" ht="12.75" customHeight="1" x14ac:dyDescent="0.3">
      <c r="B24" s="103"/>
      <c r="C24" s="103"/>
      <c r="D24" s="103"/>
      <c r="E24" s="103"/>
      <c r="F24" s="103"/>
      <c r="G24" s="103"/>
      <c r="H24" s="103"/>
      <c r="I24" s="103"/>
      <c r="J24" s="103"/>
      <c r="K24" s="103"/>
      <c r="L24" s="103"/>
    </row>
    <row r="25" spans="1:14" ht="63.75" customHeight="1" x14ac:dyDescent="0.2">
      <c r="A25" s="107" t="s">
        <v>14</v>
      </c>
      <c r="B25" s="10"/>
      <c r="C25" s="10"/>
      <c r="D25" s="10" t="s">
        <v>353</v>
      </c>
      <c r="E25" s="99" t="s">
        <v>354</v>
      </c>
      <c r="F25" s="10" t="s">
        <v>355</v>
      </c>
      <c r="G25" s="12">
        <v>57</v>
      </c>
      <c r="H25" s="12">
        <v>0</v>
      </c>
      <c r="I25" s="13">
        <f t="shared" ref="I25:I27" si="9">G25+H25</f>
        <v>57</v>
      </c>
      <c r="J25" s="53">
        <f t="shared" ref="J25:J27" si="10">I25*3995</f>
        <v>227715</v>
      </c>
      <c r="K25" s="10" t="s">
        <v>18</v>
      </c>
      <c r="L25" s="10" t="s">
        <v>356</v>
      </c>
      <c r="N25" s="44">
        <f>AVERAGE(J25:J27)</f>
        <v>227715</v>
      </c>
    </row>
    <row r="26" spans="1:14" ht="67.5" customHeight="1" x14ac:dyDescent="0.2">
      <c r="A26" s="107" t="s">
        <v>339</v>
      </c>
      <c r="B26" s="10"/>
      <c r="C26" s="10"/>
      <c r="D26" s="10" t="s">
        <v>357</v>
      </c>
      <c r="E26" s="99" t="s">
        <v>358</v>
      </c>
      <c r="F26" s="10" t="s">
        <v>355</v>
      </c>
      <c r="G26" s="12">
        <v>57</v>
      </c>
      <c r="H26" s="12">
        <v>0</v>
      </c>
      <c r="I26" s="73">
        <f t="shared" si="9"/>
        <v>57</v>
      </c>
      <c r="J26" s="53">
        <f t="shared" si="10"/>
        <v>227715</v>
      </c>
      <c r="K26" s="10" t="s">
        <v>18</v>
      </c>
      <c r="L26" s="10" t="s">
        <v>359</v>
      </c>
    </row>
    <row r="27" spans="1:14" ht="63.75" customHeight="1" x14ac:dyDescent="0.2">
      <c r="A27" s="107" t="s">
        <v>24</v>
      </c>
      <c r="B27" s="10"/>
      <c r="C27" s="10"/>
      <c r="D27" s="10" t="s">
        <v>360</v>
      </c>
      <c r="E27" s="99" t="s">
        <v>361</v>
      </c>
      <c r="F27" s="10" t="s">
        <v>355</v>
      </c>
      <c r="G27" s="12">
        <v>57</v>
      </c>
      <c r="H27" s="12">
        <v>0</v>
      </c>
      <c r="I27" s="73">
        <f t="shared" si="9"/>
        <v>57</v>
      </c>
      <c r="J27" s="53">
        <f t="shared" si="10"/>
        <v>227715</v>
      </c>
      <c r="K27" s="10" t="s">
        <v>18</v>
      </c>
      <c r="L27" s="10" t="s">
        <v>362</v>
      </c>
    </row>
    <row r="28" spans="1:14" ht="12.75" customHeight="1" x14ac:dyDescent="0.3">
      <c r="B28" s="103"/>
      <c r="C28" s="103"/>
      <c r="D28" s="103"/>
      <c r="E28" s="103"/>
      <c r="F28" s="103"/>
      <c r="G28" s="103"/>
      <c r="H28" s="103"/>
      <c r="I28" s="103"/>
      <c r="J28" s="103"/>
      <c r="K28" s="103"/>
      <c r="L28" s="103"/>
    </row>
    <row r="29" spans="1:14" ht="96" customHeight="1" x14ac:dyDescent="0.2">
      <c r="A29" s="122" t="s">
        <v>14</v>
      </c>
      <c r="B29" s="10"/>
      <c r="C29" s="10"/>
      <c r="D29" s="10" t="s">
        <v>420</v>
      </c>
      <c r="E29" s="99" t="s">
        <v>421</v>
      </c>
      <c r="F29" s="10" t="s">
        <v>422</v>
      </c>
      <c r="G29" s="12">
        <v>12</v>
      </c>
      <c r="H29" s="12">
        <v>0</v>
      </c>
      <c r="I29" s="13">
        <f t="shared" ref="I29:I30" si="11">G29+H29</f>
        <v>12</v>
      </c>
      <c r="J29" s="53">
        <f t="shared" ref="J29:J30" si="12">I29*3995</f>
        <v>47940</v>
      </c>
      <c r="K29" s="10" t="s">
        <v>18</v>
      </c>
      <c r="L29" s="10" t="s">
        <v>423</v>
      </c>
      <c r="N29" s="44">
        <f>AVERAGE(J29:J32)</f>
        <v>58593.333333333336</v>
      </c>
    </row>
    <row r="30" spans="1:14" ht="82.5" customHeight="1" x14ac:dyDescent="0.2">
      <c r="A30" s="122" t="s">
        <v>339</v>
      </c>
      <c r="B30" s="10"/>
      <c r="C30" s="10"/>
      <c r="D30" s="10" t="s">
        <v>424</v>
      </c>
      <c r="E30" s="99" t="s">
        <v>425</v>
      </c>
      <c r="F30" s="10" t="s">
        <v>422</v>
      </c>
      <c r="G30" s="12">
        <v>20</v>
      </c>
      <c r="H30" s="12">
        <v>0</v>
      </c>
      <c r="I30" s="73">
        <f t="shared" si="11"/>
        <v>20</v>
      </c>
      <c r="J30" s="53">
        <f t="shared" si="12"/>
        <v>79900</v>
      </c>
      <c r="K30" s="10" t="s">
        <v>18</v>
      </c>
      <c r="L30" s="10" t="s">
        <v>426</v>
      </c>
    </row>
    <row r="31" spans="1:14" ht="15" hidden="1" customHeight="1" x14ac:dyDescent="0.2">
      <c r="A31" s="123"/>
      <c r="B31" s="82"/>
      <c r="C31" s="82"/>
      <c r="D31" s="82"/>
      <c r="E31" s="82"/>
      <c r="F31" s="10"/>
      <c r="G31" s="12"/>
      <c r="H31" s="12"/>
      <c r="I31" s="73"/>
      <c r="J31" s="53"/>
      <c r="K31" s="82"/>
      <c r="L31" s="82"/>
    </row>
    <row r="32" spans="1:14" ht="64.5" customHeight="1" x14ac:dyDescent="0.2">
      <c r="A32" s="122" t="s">
        <v>24</v>
      </c>
      <c r="B32" s="10"/>
      <c r="C32" s="10"/>
      <c r="D32" s="10" t="s">
        <v>427</v>
      </c>
      <c r="E32" s="99" t="s">
        <v>428</v>
      </c>
      <c r="F32" s="10" t="s">
        <v>422</v>
      </c>
      <c r="G32" s="12">
        <v>12</v>
      </c>
      <c r="H32" s="12">
        <v>0</v>
      </c>
      <c r="I32" s="73">
        <f>G32+H32</f>
        <v>12</v>
      </c>
      <c r="J32" s="53">
        <f>I32*3995</f>
        <v>47940</v>
      </c>
      <c r="K32" s="10" t="s">
        <v>18</v>
      </c>
      <c r="L32" s="10" t="s">
        <v>429</v>
      </c>
    </row>
    <row r="33" spans="1:12" ht="12.75" customHeight="1" x14ac:dyDescent="0.3">
      <c r="B33" s="103"/>
      <c r="C33" s="103"/>
      <c r="D33" s="103"/>
      <c r="E33" s="103"/>
      <c r="F33" s="103"/>
      <c r="G33" s="103"/>
      <c r="H33" s="103"/>
      <c r="I33" s="103"/>
      <c r="J33" s="103"/>
      <c r="K33" s="103"/>
      <c r="L33" s="103"/>
    </row>
    <row r="34" spans="1:12" ht="138.75" customHeight="1" x14ac:dyDescent="0.2">
      <c r="A34" s="133" t="s">
        <v>430</v>
      </c>
      <c r="B34" s="131"/>
      <c r="C34" s="131"/>
      <c r="D34" s="131"/>
      <c r="E34" s="131"/>
      <c r="F34" s="131"/>
      <c r="G34" s="131"/>
      <c r="H34" s="131"/>
      <c r="I34" s="131"/>
      <c r="J34" s="131"/>
      <c r="K34" s="131"/>
      <c r="L34" s="132"/>
    </row>
    <row r="35" spans="1:12" ht="12.75" customHeight="1" x14ac:dyDescent="0.2"/>
    <row r="36" spans="1:12" ht="75" customHeight="1" x14ac:dyDescent="0.2">
      <c r="A36" s="133" t="s">
        <v>431</v>
      </c>
      <c r="B36" s="131"/>
      <c r="C36" s="131"/>
      <c r="D36" s="131"/>
      <c r="E36" s="131"/>
      <c r="F36" s="131"/>
      <c r="G36" s="131"/>
      <c r="H36" s="131"/>
      <c r="I36" s="131"/>
      <c r="J36" s="131"/>
      <c r="K36" s="131"/>
      <c r="L36" s="132"/>
    </row>
    <row r="38" spans="1:12" ht="12.75" customHeight="1" x14ac:dyDescent="0.2"/>
    <row r="39" spans="1:12" ht="12.75" customHeight="1" x14ac:dyDescent="0.2"/>
    <row r="40" spans="1:12" ht="12.75" customHeight="1" x14ac:dyDescent="0.2"/>
    <row r="41" spans="1:12" ht="12.75" customHeight="1" x14ac:dyDescent="0.2"/>
    <row r="42" spans="1:12" ht="12.75" customHeight="1" x14ac:dyDescent="0.2"/>
    <row r="43" spans="1:12" ht="12.75" customHeight="1" x14ac:dyDescent="0.2"/>
    <row r="44" spans="1:12" ht="12.75" customHeight="1" x14ac:dyDescent="0.2"/>
    <row r="45" spans="1:12" ht="12.75" customHeight="1" x14ac:dyDescent="0.2"/>
    <row r="46" spans="1:12" ht="12.75" customHeight="1" x14ac:dyDescent="0.2"/>
    <row r="47" spans="1:12" ht="12.75" customHeight="1" x14ac:dyDescent="0.2"/>
    <row r="48" spans="1:12" ht="12.75" customHeight="1" x14ac:dyDescent="0.2"/>
    <row r="49" ht="12.75" customHeight="1" x14ac:dyDescent="0.2"/>
    <row r="50" ht="12.75" customHeight="1" x14ac:dyDescent="0.2"/>
    <row r="51" ht="12.75" customHeight="1" x14ac:dyDescent="0.2"/>
    <row r="52" ht="12.75" customHeight="1" x14ac:dyDescent="0.2"/>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row r="185" ht="12.75" customHeight="1" x14ac:dyDescent="0.2"/>
    <row r="186" ht="12.75" customHeight="1" x14ac:dyDescent="0.2"/>
    <row r="187" ht="12.75" customHeight="1" x14ac:dyDescent="0.2"/>
    <row r="188" ht="12.75" customHeight="1" x14ac:dyDescent="0.2"/>
    <row r="189" ht="12.75" customHeight="1" x14ac:dyDescent="0.2"/>
    <row r="190" ht="12.75" customHeight="1" x14ac:dyDescent="0.2"/>
    <row r="191" ht="12.75" customHeight="1" x14ac:dyDescent="0.2"/>
    <row r="192" ht="12.75" customHeight="1" x14ac:dyDescent="0.2"/>
    <row r="193" ht="12.75" customHeight="1" x14ac:dyDescent="0.2"/>
    <row r="194" ht="12.75" customHeight="1" x14ac:dyDescent="0.2"/>
    <row r="195" ht="12.75" customHeight="1" x14ac:dyDescent="0.2"/>
    <row r="196" ht="12.75" customHeight="1" x14ac:dyDescent="0.2"/>
    <row r="197" ht="12.75" customHeight="1" x14ac:dyDescent="0.2"/>
    <row r="198" ht="12.75" customHeight="1" x14ac:dyDescent="0.2"/>
    <row r="199" ht="12.75" customHeight="1" x14ac:dyDescent="0.2"/>
    <row r="200" ht="12.75" customHeight="1" x14ac:dyDescent="0.2"/>
    <row r="201" ht="12.75" customHeight="1" x14ac:dyDescent="0.2"/>
    <row r="202" ht="12.75" customHeight="1" x14ac:dyDescent="0.2"/>
    <row r="203" ht="12.75" customHeight="1" x14ac:dyDescent="0.2"/>
    <row r="204" ht="12.75" customHeight="1" x14ac:dyDescent="0.2"/>
    <row r="205" ht="12.75" customHeight="1" x14ac:dyDescent="0.2"/>
    <row r="206" ht="12.75" customHeight="1" x14ac:dyDescent="0.2"/>
    <row r="207" ht="12.75" customHeight="1" x14ac:dyDescent="0.2"/>
    <row r="208" ht="12.75" customHeight="1" x14ac:dyDescent="0.2"/>
    <row r="209" ht="12.75" customHeight="1" x14ac:dyDescent="0.2"/>
    <row r="210" ht="12.75" customHeight="1" x14ac:dyDescent="0.2"/>
    <row r="211" ht="12.75" customHeight="1" x14ac:dyDescent="0.2"/>
    <row r="212" ht="12.75" customHeight="1" x14ac:dyDescent="0.2"/>
    <row r="213" ht="12.75" customHeight="1" x14ac:dyDescent="0.2"/>
    <row r="214" ht="12.75" customHeight="1" x14ac:dyDescent="0.2"/>
    <row r="215" ht="12.75" customHeight="1" x14ac:dyDescent="0.2"/>
    <row r="216" ht="12.75" customHeight="1" x14ac:dyDescent="0.2"/>
    <row r="217" ht="12.75" customHeight="1" x14ac:dyDescent="0.2"/>
    <row r="218" ht="12.75" customHeight="1" x14ac:dyDescent="0.2"/>
    <row r="219" ht="12.75" customHeight="1" x14ac:dyDescent="0.2"/>
    <row r="220" ht="12.75" customHeight="1" x14ac:dyDescent="0.2"/>
    <row r="221" ht="12.75" customHeight="1" x14ac:dyDescent="0.2"/>
    <row r="222" ht="12.75" customHeight="1" x14ac:dyDescent="0.2"/>
    <row r="223" ht="12.75" customHeight="1" x14ac:dyDescent="0.2"/>
    <row r="224" ht="12.75" customHeight="1" x14ac:dyDescent="0.2"/>
    <row r="225" ht="12.75" customHeight="1" x14ac:dyDescent="0.2"/>
    <row r="226" ht="12.75" customHeight="1" x14ac:dyDescent="0.2"/>
    <row r="227" ht="12.75" customHeight="1" x14ac:dyDescent="0.2"/>
    <row r="228" ht="12.75" customHeight="1" x14ac:dyDescent="0.2"/>
    <row r="229" ht="12.75" customHeight="1" x14ac:dyDescent="0.2"/>
    <row r="230" ht="12.75" customHeight="1" x14ac:dyDescent="0.2"/>
    <row r="231" ht="12.75" customHeight="1" x14ac:dyDescent="0.2"/>
    <row r="232" ht="12.75" customHeight="1" x14ac:dyDescent="0.2"/>
    <row r="233" ht="12.75" customHeight="1" x14ac:dyDescent="0.2"/>
    <row r="234" ht="12.75" customHeight="1" x14ac:dyDescent="0.2"/>
    <row r="235" ht="12.75" customHeight="1" x14ac:dyDescent="0.2"/>
    <row r="236" ht="12.75" customHeight="1" x14ac:dyDescent="0.2"/>
    <row r="237" ht="12.75" customHeight="1" x14ac:dyDescent="0.2"/>
    <row r="238" ht="12.75" customHeight="1" x14ac:dyDescent="0.2"/>
    <row r="239" ht="12.75" customHeight="1" x14ac:dyDescent="0.2"/>
    <row r="240" ht="12.75" customHeight="1" x14ac:dyDescent="0.2"/>
    <row r="241" ht="12.75" customHeight="1" x14ac:dyDescent="0.2"/>
    <row r="242" ht="12.75" customHeight="1" x14ac:dyDescent="0.2"/>
    <row r="243" ht="12.75" customHeight="1" x14ac:dyDescent="0.2"/>
    <row r="244" ht="12.75" customHeight="1" x14ac:dyDescent="0.2"/>
    <row r="245" ht="12.75" customHeight="1" x14ac:dyDescent="0.2"/>
    <row r="246" ht="12.75" customHeight="1" x14ac:dyDescent="0.2"/>
    <row r="247" ht="12.75" customHeight="1" x14ac:dyDescent="0.2"/>
    <row r="248" ht="12.75" customHeight="1" x14ac:dyDescent="0.2"/>
    <row r="249" ht="12.75" customHeight="1" x14ac:dyDescent="0.2"/>
    <row r="250" ht="12.75" customHeight="1" x14ac:dyDescent="0.2"/>
    <row r="251" ht="12.75" customHeight="1" x14ac:dyDescent="0.2"/>
    <row r="252" ht="12.75" customHeight="1" x14ac:dyDescent="0.2"/>
    <row r="253" ht="12.75" customHeight="1" x14ac:dyDescent="0.2"/>
    <row r="254" ht="12.75" customHeight="1" x14ac:dyDescent="0.2"/>
    <row r="255" ht="12.75" customHeight="1" x14ac:dyDescent="0.2"/>
    <row r="256" ht="12.75" customHeight="1" x14ac:dyDescent="0.2"/>
    <row r="257" ht="12.75" customHeight="1" x14ac:dyDescent="0.2"/>
    <row r="258" ht="12.75" customHeight="1" x14ac:dyDescent="0.2"/>
    <row r="259" ht="12.75" customHeight="1" x14ac:dyDescent="0.2"/>
    <row r="260" ht="12.75" customHeight="1" x14ac:dyDescent="0.2"/>
    <row r="261" ht="12.75" customHeight="1" x14ac:dyDescent="0.2"/>
    <row r="262" ht="12.75" customHeight="1" x14ac:dyDescent="0.2"/>
    <row r="263" ht="12.75" customHeight="1" x14ac:dyDescent="0.2"/>
    <row r="264" ht="12.75" customHeight="1" x14ac:dyDescent="0.2"/>
    <row r="265" ht="12.75" customHeight="1" x14ac:dyDescent="0.2"/>
    <row r="266" ht="12.75" customHeight="1" x14ac:dyDescent="0.2"/>
    <row r="267" ht="12.75" customHeight="1" x14ac:dyDescent="0.2"/>
    <row r="268" ht="12.75" customHeight="1" x14ac:dyDescent="0.2"/>
    <row r="269" ht="12.75" customHeight="1" x14ac:dyDescent="0.2"/>
    <row r="270" ht="12.75" customHeight="1" x14ac:dyDescent="0.2"/>
    <row r="271" ht="12.75" customHeight="1" x14ac:dyDescent="0.2"/>
    <row r="272" ht="12.75" customHeight="1" x14ac:dyDescent="0.2"/>
    <row r="273" ht="12.75" customHeight="1" x14ac:dyDescent="0.2"/>
    <row r="274" ht="12.75" customHeight="1" x14ac:dyDescent="0.2"/>
    <row r="275" ht="12.75" customHeight="1" x14ac:dyDescent="0.2"/>
    <row r="276" ht="12.75" customHeight="1" x14ac:dyDescent="0.2"/>
    <row r="277" ht="12.75" customHeight="1" x14ac:dyDescent="0.2"/>
    <row r="278" ht="12.75" customHeight="1" x14ac:dyDescent="0.2"/>
    <row r="279" ht="12.75" customHeight="1" x14ac:dyDescent="0.2"/>
    <row r="280" ht="12.75" customHeight="1" x14ac:dyDescent="0.2"/>
    <row r="281" ht="12.75" customHeight="1" x14ac:dyDescent="0.2"/>
    <row r="282" ht="12.75" customHeight="1" x14ac:dyDescent="0.2"/>
    <row r="283" ht="12.75" customHeight="1" x14ac:dyDescent="0.2"/>
    <row r="284" ht="12.75" customHeight="1" x14ac:dyDescent="0.2"/>
    <row r="285" ht="12.75" customHeight="1" x14ac:dyDescent="0.2"/>
    <row r="286" ht="12.75" customHeight="1" x14ac:dyDescent="0.2"/>
    <row r="287" ht="12.75" customHeight="1" x14ac:dyDescent="0.2"/>
    <row r="288" ht="12.75" customHeight="1" x14ac:dyDescent="0.2"/>
    <row r="289" ht="12.75" customHeight="1" x14ac:dyDescent="0.2"/>
    <row r="290" ht="12.75" customHeight="1" x14ac:dyDescent="0.2"/>
    <row r="291" ht="12.75" customHeight="1" x14ac:dyDescent="0.2"/>
    <row r="292" ht="12.75" customHeight="1" x14ac:dyDescent="0.2"/>
    <row r="293" ht="12.75" customHeight="1" x14ac:dyDescent="0.2"/>
    <row r="294" ht="12.75" customHeight="1" x14ac:dyDescent="0.2"/>
    <row r="295" ht="12.75" customHeight="1" x14ac:dyDescent="0.2"/>
    <row r="296" ht="12.75" customHeight="1" x14ac:dyDescent="0.2"/>
    <row r="297" ht="12.75" customHeight="1" x14ac:dyDescent="0.2"/>
    <row r="298" ht="12.75" customHeight="1" x14ac:dyDescent="0.2"/>
    <row r="299" ht="12.75" customHeight="1" x14ac:dyDescent="0.2"/>
    <row r="300" ht="12.75" customHeight="1" x14ac:dyDescent="0.2"/>
    <row r="301" ht="12.75" customHeight="1" x14ac:dyDescent="0.2"/>
    <row r="302" ht="12.75" customHeight="1" x14ac:dyDescent="0.2"/>
    <row r="303" ht="12.75" customHeight="1" x14ac:dyDescent="0.2"/>
    <row r="304" ht="12.75" customHeight="1" x14ac:dyDescent="0.2"/>
    <row r="305" ht="12.75" customHeight="1" x14ac:dyDescent="0.2"/>
    <row r="306" ht="12.75" customHeight="1" x14ac:dyDescent="0.2"/>
    <row r="307" ht="12.75" customHeight="1" x14ac:dyDescent="0.2"/>
    <row r="308" ht="12.75" customHeight="1" x14ac:dyDescent="0.2"/>
    <row r="309" ht="12.75" customHeight="1" x14ac:dyDescent="0.2"/>
    <row r="310" ht="12.75" customHeight="1" x14ac:dyDescent="0.2"/>
    <row r="311" ht="12.75" customHeight="1" x14ac:dyDescent="0.2"/>
    <row r="312" ht="12.75" customHeight="1" x14ac:dyDescent="0.2"/>
    <row r="313" ht="12.75" customHeight="1" x14ac:dyDescent="0.2"/>
    <row r="314" ht="12.75" customHeight="1" x14ac:dyDescent="0.2"/>
    <row r="315" ht="12.75" customHeight="1" x14ac:dyDescent="0.2"/>
    <row r="316" ht="12.75" customHeight="1" x14ac:dyDescent="0.2"/>
    <row r="317" ht="12.75" customHeight="1" x14ac:dyDescent="0.2"/>
    <row r="318" ht="12.75" customHeight="1" x14ac:dyDescent="0.2"/>
    <row r="319" ht="12.75" customHeight="1" x14ac:dyDescent="0.2"/>
    <row r="320" ht="12.75" customHeight="1" x14ac:dyDescent="0.2"/>
    <row r="321" ht="12.75" customHeight="1" x14ac:dyDescent="0.2"/>
    <row r="322" ht="12.75" customHeight="1" x14ac:dyDescent="0.2"/>
    <row r="323" ht="12.75" customHeight="1" x14ac:dyDescent="0.2"/>
    <row r="324" ht="12.75" customHeight="1" x14ac:dyDescent="0.2"/>
    <row r="325" ht="12.75" customHeight="1" x14ac:dyDescent="0.2"/>
    <row r="326" ht="12.75" customHeight="1" x14ac:dyDescent="0.2"/>
    <row r="327" ht="12.75" customHeight="1" x14ac:dyDescent="0.2"/>
    <row r="328" ht="12.75" customHeight="1" x14ac:dyDescent="0.2"/>
    <row r="329" ht="12.75" customHeight="1" x14ac:dyDescent="0.2"/>
    <row r="330" ht="12.75" customHeight="1" x14ac:dyDescent="0.2"/>
    <row r="331" ht="12.75" customHeight="1" x14ac:dyDescent="0.2"/>
    <row r="332" ht="12.75" customHeight="1" x14ac:dyDescent="0.2"/>
    <row r="333" ht="12.75" customHeight="1" x14ac:dyDescent="0.2"/>
    <row r="334" ht="12.75" customHeight="1" x14ac:dyDescent="0.2"/>
    <row r="335" ht="12.75" customHeight="1" x14ac:dyDescent="0.2"/>
    <row r="336" ht="12.75" customHeight="1" x14ac:dyDescent="0.2"/>
    <row r="337" ht="12.75" customHeight="1" x14ac:dyDescent="0.2"/>
    <row r="338" ht="12.75" customHeight="1" x14ac:dyDescent="0.2"/>
    <row r="339" ht="12.75" customHeight="1" x14ac:dyDescent="0.2"/>
    <row r="340" ht="12.75" customHeight="1" x14ac:dyDescent="0.2"/>
    <row r="341" ht="12.75" customHeight="1" x14ac:dyDescent="0.2"/>
    <row r="342" ht="12.75" customHeight="1" x14ac:dyDescent="0.2"/>
    <row r="343" ht="12.75" customHeight="1" x14ac:dyDescent="0.2"/>
    <row r="344" ht="12.75" customHeight="1" x14ac:dyDescent="0.2"/>
    <row r="345" ht="12.75" customHeight="1" x14ac:dyDescent="0.2"/>
    <row r="346" ht="12.75" customHeight="1" x14ac:dyDescent="0.2"/>
    <row r="347" ht="12.75" customHeight="1" x14ac:dyDescent="0.2"/>
    <row r="348" ht="12.75" customHeight="1" x14ac:dyDescent="0.2"/>
    <row r="349" ht="12.75" customHeight="1" x14ac:dyDescent="0.2"/>
    <row r="350" ht="12.75" customHeight="1" x14ac:dyDescent="0.2"/>
    <row r="351" ht="12.75" customHeight="1" x14ac:dyDescent="0.2"/>
    <row r="352" ht="12.75" customHeight="1" x14ac:dyDescent="0.2"/>
    <row r="353" ht="12.75" customHeight="1" x14ac:dyDescent="0.2"/>
    <row r="354" ht="12.75" customHeight="1" x14ac:dyDescent="0.2"/>
    <row r="355" ht="12.75" customHeight="1" x14ac:dyDescent="0.2"/>
    <row r="356" ht="12.75" customHeight="1" x14ac:dyDescent="0.2"/>
    <row r="357" ht="12.75" customHeight="1" x14ac:dyDescent="0.2"/>
    <row r="358" ht="12.75" customHeight="1" x14ac:dyDescent="0.2"/>
    <row r="359" ht="12.75" customHeight="1" x14ac:dyDescent="0.2"/>
    <row r="360" ht="12.75" customHeight="1" x14ac:dyDescent="0.2"/>
    <row r="361" ht="12.75" customHeight="1" x14ac:dyDescent="0.2"/>
    <row r="362" ht="12.75" customHeight="1" x14ac:dyDescent="0.2"/>
    <row r="363" ht="12.75" customHeight="1" x14ac:dyDescent="0.2"/>
    <row r="364" ht="12.75" customHeight="1" x14ac:dyDescent="0.2"/>
    <row r="365" ht="12.75" customHeight="1" x14ac:dyDescent="0.2"/>
    <row r="366" ht="12.75" customHeight="1" x14ac:dyDescent="0.2"/>
    <row r="367" ht="12.75" customHeight="1" x14ac:dyDescent="0.2"/>
    <row r="368" ht="12.75" customHeight="1" x14ac:dyDescent="0.2"/>
    <row r="369" ht="12.75" customHeight="1" x14ac:dyDescent="0.2"/>
    <row r="370" ht="12.75" customHeight="1" x14ac:dyDescent="0.2"/>
    <row r="371" ht="12.75" customHeight="1" x14ac:dyDescent="0.2"/>
    <row r="372" ht="12.75" customHeight="1" x14ac:dyDescent="0.2"/>
    <row r="373" ht="12.75" customHeight="1" x14ac:dyDescent="0.2"/>
    <row r="374" ht="12.75" customHeight="1" x14ac:dyDescent="0.2"/>
    <row r="375" ht="12.75" customHeight="1" x14ac:dyDescent="0.2"/>
    <row r="376" ht="12.75" customHeight="1" x14ac:dyDescent="0.2"/>
    <row r="377" ht="12.75" customHeight="1" x14ac:dyDescent="0.2"/>
    <row r="378" ht="12.75" customHeight="1" x14ac:dyDescent="0.2"/>
    <row r="379" ht="12.75" customHeight="1" x14ac:dyDescent="0.2"/>
    <row r="380" ht="12.75" customHeight="1" x14ac:dyDescent="0.2"/>
    <row r="381" ht="12.75" customHeight="1" x14ac:dyDescent="0.2"/>
    <row r="382" ht="12.75" customHeight="1" x14ac:dyDescent="0.2"/>
    <row r="383" ht="12.75" customHeight="1" x14ac:dyDescent="0.2"/>
    <row r="384" ht="12.75" customHeight="1" x14ac:dyDescent="0.2"/>
    <row r="385" ht="12.75" customHeight="1" x14ac:dyDescent="0.2"/>
    <row r="386" ht="12.75" customHeight="1" x14ac:dyDescent="0.2"/>
    <row r="387" ht="12.75" customHeight="1" x14ac:dyDescent="0.2"/>
    <row r="388" ht="12.75" customHeight="1" x14ac:dyDescent="0.2"/>
    <row r="389" ht="12.75" customHeight="1" x14ac:dyDescent="0.2"/>
    <row r="390" ht="12.75" customHeight="1" x14ac:dyDescent="0.2"/>
    <row r="391" ht="12.75" customHeight="1" x14ac:dyDescent="0.2"/>
    <row r="392" ht="12.75" customHeight="1" x14ac:dyDescent="0.2"/>
    <row r="393" ht="12.75" customHeight="1" x14ac:dyDescent="0.2"/>
    <row r="394" ht="12.75" customHeight="1" x14ac:dyDescent="0.2"/>
    <row r="395" ht="12.75" customHeight="1" x14ac:dyDescent="0.2"/>
    <row r="396" ht="12.75" customHeight="1" x14ac:dyDescent="0.2"/>
    <row r="397" ht="12.75" customHeight="1" x14ac:dyDescent="0.2"/>
    <row r="398" ht="12.75" customHeight="1" x14ac:dyDescent="0.2"/>
    <row r="399" ht="12.75" customHeight="1" x14ac:dyDescent="0.2"/>
    <row r="400" ht="12.75" customHeight="1" x14ac:dyDescent="0.2"/>
    <row r="401" ht="12.75" customHeight="1" x14ac:dyDescent="0.2"/>
    <row r="402" ht="12.75" customHeight="1" x14ac:dyDescent="0.2"/>
    <row r="403" ht="12.75" customHeight="1" x14ac:dyDescent="0.2"/>
    <row r="404" ht="12.75" customHeight="1" x14ac:dyDescent="0.2"/>
    <row r="405" ht="12.75" customHeight="1" x14ac:dyDescent="0.2"/>
    <row r="406" ht="12.75" customHeight="1" x14ac:dyDescent="0.2"/>
    <row r="407" ht="12.75" customHeight="1" x14ac:dyDescent="0.2"/>
    <row r="408" ht="12.75" customHeight="1" x14ac:dyDescent="0.2"/>
    <row r="409" ht="12.75" customHeight="1" x14ac:dyDescent="0.2"/>
    <row r="410" ht="12.75" customHeight="1" x14ac:dyDescent="0.2"/>
    <row r="411" ht="12.75" customHeight="1" x14ac:dyDescent="0.2"/>
    <row r="412" ht="12.75" customHeight="1" x14ac:dyDescent="0.2"/>
    <row r="413" ht="12.75" customHeight="1" x14ac:dyDescent="0.2"/>
    <row r="414" ht="12.75" customHeight="1" x14ac:dyDescent="0.2"/>
    <row r="415" ht="12.75" customHeight="1" x14ac:dyDescent="0.2"/>
    <row r="416" ht="12.75" customHeight="1" x14ac:dyDescent="0.2"/>
    <row r="417" ht="12.75" customHeight="1" x14ac:dyDescent="0.2"/>
    <row r="418" ht="12.75" customHeight="1" x14ac:dyDescent="0.2"/>
    <row r="419" ht="12.75" customHeight="1" x14ac:dyDescent="0.2"/>
    <row r="420" ht="12.75" customHeight="1" x14ac:dyDescent="0.2"/>
    <row r="421" ht="12.75" customHeight="1" x14ac:dyDescent="0.2"/>
    <row r="422" ht="12.75" customHeight="1" x14ac:dyDescent="0.2"/>
    <row r="423" ht="12.75" customHeight="1" x14ac:dyDescent="0.2"/>
    <row r="424" ht="12.75" customHeight="1" x14ac:dyDescent="0.2"/>
    <row r="425" ht="12.75" customHeight="1" x14ac:dyDescent="0.2"/>
    <row r="426" ht="12.75" customHeight="1" x14ac:dyDescent="0.2"/>
    <row r="427" ht="12.75" customHeight="1" x14ac:dyDescent="0.2"/>
    <row r="428" ht="12.75" customHeight="1" x14ac:dyDescent="0.2"/>
    <row r="429" ht="12.75" customHeight="1" x14ac:dyDescent="0.2"/>
    <row r="430" ht="12.75" customHeight="1" x14ac:dyDescent="0.2"/>
    <row r="431" ht="12.75" customHeight="1" x14ac:dyDescent="0.2"/>
    <row r="432" ht="12.75" customHeight="1" x14ac:dyDescent="0.2"/>
    <row r="433" ht="12.75" customHeight="1" x14ac:dyDescent="0.2"/>
    <row r="434" ht="12.75" customHeight="1" x14ac:dyDescent="0.2"/>
    <row r="435" ht="12.75" customHeight="1" x14ac:dyDescent="0.2"/>
    <row r="436" ht="12.75" customHeight="1" x14ac:dyDescent="0.2"/>
    <row r="437" ht="12.75" customHeight="1" x14ac:dyDescent="0.2"/>
    <row r="438" ht="12.75" customHeight="1" x14ac:dyDescent="0.2"/>
    <row r="439" ht="12.75" customHeight="1" x14ac:dyDescent="0.2"/>
    <row r="440" ht="12.75" customHeight="1" x14ac:dyDescent="0.2"/>
    <row r="441" ht="12.75" customHeight="1" x14ac:dyDescent="0.2"/>
    <row r="442" ht="12.75" customHeight="1" x14ac:dyDescent="0.2"/>
    <row r="443" ht="12.75" customHeight="1" x14ac:dyDescent="0.2"/>
    <row r="444" ht="12.75" customHeight="1" x14ac:dyDescent="0.2"/>
    <row r="445" ht="12.75" customHeight="1" x14ac:dyDescent="0.2"/>
    <row r="446" ht="12.75" customHeight="1" x14ac:dyDescent="0.2"/>
    <row r="447" ht="12.75" customHeight="1" x14ac:dyDescent="0.2"/>
    <row r="448" ht="12.75" customHeight="1" x14ac:dyDescent="0.2"/>
    <row r="449" ht="12.75" customHeight="1" x14ac:dyDescent="0.2"/>
    <row r="450" ht="12.75" customHeight="1" x14ac:dyDescent="0.2"/>
    <row r="451" ht="12.75" customHeight="1" x14ac:dyDescent="0.2"/>
    <row r="452" ht="12.75" customHeight="1" x14ac:dyDescent="0.2"/>
    <row r="453" ht="12.75" customHeight="1" x14ac:dyDescent="0.2"/>
    <row r="454" ht="12.75" customHeight="1" x14ac:dyDescent="0.2"/>
    <row r="455" ht="12.75" customHeight="1" x14ac:dyDescent="0.2"/>
    <row r="456" ht="12.75" customHeight="1" x14ac:dyDescent="0.2"/>
    <row r="457" ht="12.75" customHeight="1" x14ac:dyDescent="0.2"/>
    <row r="458" ht="12.75" customHeight="1" x14ac:dyDescent="0.2"/>
    <row r="459" ht="12.75" customHeight="1" x14ac:dyDescent="0.2"/>
    <row r="460" ht="12.75" customHeight="1" x14ac:dyDescent="0.2"/>
    <row r="461" ht="12.75" customHeight="1" x14ac:dyDescent="0.2"/>
    <row r="462" ht="12.75" customHeight="1" x14ac:dyDescent="0.2"/>
    <row r="463" ht="12.75" customHeight="1" x14ac:dyDescent="0.2"/>
    <row r="464" ht="12.75" customHeight="1" x14ac:dyDescent="0.2"/>
    <row r="465" ht="12.75" customHeight="1" x14ac:dyDescent="0.2"/>
    <row r="466" ht="12.75" customHeight="1" x14ac:dyDescent="0.2"/>
    <row r="467" ht="12.75" customHeight="1" x14ac:dyDescent="0.2"/>
    <row r="468" ht="12.75" customHeight="1" x14ac:dyDescent="0.2"/>
    <row r="469" ht="12.75" customHeight="1" x14ac:dyDescent="0.2"/>
    <row r="470" ht="12.75" customHeight="1" x14ac:dyDescent="0.2"/>
    <row r="471" ht="12.75" customHeight="1" x14ac:dyDescent="0.2"/>
    <row r="472" ht="12.75" customHeight="1" x14ac:dyDescent="0.2"/>
    <row r="473" ht="12.75" customHeight="1" x14ac:dyDescent="0.2"/>
    <row r="474" ht="12.75" customHeight="1" x14ac:dyDescent="0.2"/>
    <row r="475" ht="12.75" customHeight="1" x14ac:dyDescent="0.2"/>
    <row r="476" ht="12.75" customHeight="1" x14ac:dyDescent="0.2"/>
    <row r="477" ht="12.75" customHeight="1" x14ac:dyDescent="0.2"/>
    <row r="478" ht="12.75" customHeight="1" x14ac:dyDescent="0.2"/>
    <row r="479" ht="12.75" customHeight="1" x14ac:dyDescent="0.2"/>
    <row r="480" ht="12.75" customHeight="1" x14ac:dyDescent="0.2"/>
    <row r="481" ht="12.75" customHeight="1" x14ac:dyDescent="0.2"/>
    <row r="482" ht="12.75" customHeight="1" x14ac:dyDescent="0.2"/>
    <row r="483" ht="12.75" customHeight="1" x14ac:dyDescent="0.2"/>
    <row r="484" ht="12.75" customHeight="1" x14ac:dyDescent="0.2"/>
    <row r="485" ht="12.75" customHeight="1" x14ac:dyDescent="0.2"/>
    <row r="486" ht="12.75" customHeight="1" x14ac:dyDescent="0.2"/>
    <row r="487" ht="12.75" customHeight="1" x14ac:dyDescent="0.2"/>
    <row r="488" ht="12.75" customHeight="1" x14ac:dyDescent="0.2"/>
    <row r="489" ht="12.75" customHeight="1" x14ac:dyDescent="0.2"/>
    <row r="490" ht="12.75" customHeight="1" x14ac:dyDescent="0.2"/>
    <row r="491" ht="12.75" customHeight="1" x14ac:dyDescent="0.2"/>
    <row r="492" ht="12.75" customHeight="1" x14ac:dyDescent="0.2"/>
    <row r="493" ht="12.75" customHeight="1" x14ac:dyDescent="0.2"/>
    <row r="494" ht="12.75" customHeight="1" x14ac:dyDescent="0.2"/>
    <row r="495" ht="12.75" customHeight="1" x14ac:dyDescent="0.2"/>
    <row r="496" ht="12.75" customHeight="1" x14ac:dyDescent="0.2"/>
    <row r="497" ht="12.75" customHeight="1" x14ac:dyDescent="0.2"/>
    <row r="498" ht="12.75" customHeight="1" x14ac:dyDescent="0.2"/>
    <row r="499" ht="12.75" customHeight="1" x14ac:dyDescent="0.2"/>
    <row r="500" ht="12.75" customHeight="1" x14ac:dyDescent="0.2"/>
    <row r="501" ht="12.75" customHeight="1" x14ac:dyDescent="0.2"/>
    <row r="502" ht="12.75" customHeight="1" x14ac:dyDescent="0.2"/>
    <row r="503" ht="12.75" customHeight="1" x14ac:dyDescent="0.2"/>
    <row r="504" ht="12.75" customHeight="1" x14ac:dyDescent="0.2"/>
    <row r="505" ht="12.75" customHeight="1" x14ac:dyDescent="0.2"/>
    <row r="506" ht="12.75" customHeight="1" x14ac:dyDescent="0.2"/>
    <row r="507" ht="12.75" customHeight="1" x14ac:dyDescent="0.2"/>
    <row r="508" ht="12.75" customHeight="1" x14ac:dyDescent="0.2"/>
    <row r="509" ht="12.75" customHeight="1" x14ac:dyDescent="0.2"/>
    <row r="510" ht="12.75" customHeight="1" x14ac:dyDescent="0.2"/>
    <row r="511" ht="12.75" customHeight="1" x14ac:dyDescent="0.2"/>
    <row r="512" ht="12.75" customHeight="1" x14ac:dyDescent="0.2"/>
    <row r="513" ht="12.75" customHeight="1" x14ac:dyDescent="0.2"/>
    <row r="514" ht="12.75" customHeight="1" x14ac:dyDescent="0.2"/>
    <row r="515" ht="12.75" customHeight="1" x14ac:dyDescent="0.2"/>
    <row r="516" ht="12.75" customHeight="1" x14ac:dyDescent="0.2"/>
    <row r="517" ht="12.75" customHeight="1" x14ac:dyDescent="0.2"/>
    <row r="518" ht="12.75" customHeight="1" x14ac:dyDescent="0.2"/>
    <row r="519" ht="12.75" customHeight="1" x14ac:dyDescent="0.2"/>
    <row r="520" ht="12.75" customHeight="1" x14ac:dyDescent="0.2"/>
    <row r="521" ht="12.75" customHeight="1" x14ac:dyDescent="0.2"/>
    <row r="522" ht="12.75" customHeight="1" x14ac:dyDescent="0.2"/>
    <row r="523" ht="12.75" customHeight="1" x14ac:dyDescent="0.2"/>
    <row r="524" ht="12.75" customHeight="1" x14ac:dyDescent="0.2"/>
    <row r="525" ht="12.75" customHeight="1" x14ac:dyDescent="0.2"/>
    <row r="526" ht="12.75" customHeight="1" x14ac:dyDescent="0.2"/>
    <row r="527" ht="12.75" customHeight="1" x14ac:dyDescent="0.2"/>
    <row r="528" ht="12.75" customHeight="1" x14ac:dyDescent="0.2"/>
    <row r="529" ht="12.75" customHeight="1" x14ac:dyDescent="0.2"/>
    <row r="530" ht="12.75" customHeight="1" x14ac:dyDescent="0.2"/>
    <row r="531" ht="12.75" customHeight="1" x14ac:dyDescent="0.2"/>
    <row r="532" ht="12.75" customHeight="1" x14ac:dyDescent="0.2"/>
    <row r="533" ht="12.75" customHeight="1" x14ac:dyDescent="0.2"/>
    <row r="534" ht="12.75" customHeight="1" x14ac:dyDescent="0.2"/>
    <row r="535" ht="12.75" customHeight="1" x14ac:dyDescent="0.2"/>
    <row r="536" ht="12.75" customHeight="1" x14ac:dyDescent="0.2"/>
    <row r="537" ht="12.75" customHeight="1" x14ac:dyDescent="0.2"/>
    <row r="538" ht="12.75" customHeight="1" x14ac:dyDescent="0.2"/>
    <row r="539" ht="12.75" customHeight="1" x14ac:dyDescent="0.2"/>
    <row r="540" ht="12.75" customHeight="1" x14ac:dyDescent="0.2"/>
    <row r="541" ht="12.75" customHeight="1" x14ac:dyDescent="0.2"/>
    <row r="542" ht="12.75" customHeight="1" x14ac:dyDescent="0.2"/>
    <row r="543" ht="12.75" customHeight="1" x14ac:dyDescent="0.2"/>
    <row r="544" ht="12.75" customHeight="1" x14ac:dyDescent="0.2"/>
    <row r="545" ht="12.75" customHeight="1" x14ac:dyDescent="0.2"/>
    <row r="546" ht="12.75" customHeight="1" x14ac:dyDescent="0.2"/>
    <row r="547" ht="12.75" customHeight="1" x14ac:dyDescent="0.2"/>
    <row r="548" ht="12.75" customHeight="1" x14ac:dyDescent="0.2"/>
    <row r="549" ht="12.75" customHeight="1" x14ac:dyDescent="0.2"/>
    <row r="550" ht="12.75" customHeight="1" x14ac:dyDescent="0.2"/>
    <row r="551" ht="12.75" customHeight="1" x14ac:dyDescent="0.2"/>
    <row r="552" ht="12.75" customHeight="1" x14ac:dyDescent="0.2"/>
    <row r="553" ht="12.75" customHeight="1" x14ac:dyDescent="0.2"/>
    <row r="554" ht="12.75" customHeight="1" x14ac:dyDescent="0.2"/>
    <row r="555" ht="12.75" customHeight="1" x14ac:dyDescent="0.2"/>
    <row r="556" ht="12.75" customHeight="1" x14ac:dyDescent="0.2"/>
    <row r="557" ht="12.75" customHeight="1" x14ac:dyDescent="0.2"/>
    <row r="558" ht="12.75" customHeight="1" x14ac:dyDescent="0.2"/>
    <row r="559" ht="12.75" customHeight="1" x14ac:dyDescent="0.2"/>
    <row r="560" ht="12.75" customHeight="1" x14ac:dyDescent="0.2"/>
    <row r="561" ht="12.75" customHeight="1" x14ac:dyDescent="0.2"/>
    <row r="562" ht="12.75" customHeight="1" x14ac:dyDescent="0.2"/>
    <row r="563" ht="12.75" customHeight="1" x14ac:dyDescent="0.2"/>
    <row r="564" ht="12.75" customHeight="1" x14ac:dyDescent="0.2"/>
    <row r="565" ht="12.75" customHeight="1" x14ac:dyDescent="0.2"/>
    <row r="566" ht="12.75" customHeight="1" x14ac:dyDescent="0.2"/>
    <row r="567" ht="12.75" customHeight="1" x14ac:dyDescent="0.2"/>
    <row r="568" ht="12.75" customHeight="1" x14ac:dyDescent="0.2"/>
    <row r="569" ht="12.75" customHeight="1" x14ac:dyDescent="0.2"/>
    <row r="570" ht="12.75" customHeight="1" x14ac:dyDescent="0.2"/>
    <row r="571" ht="12.75" customHeight="1" x14ac:dyDescent="0.2"/>
    <row r="572" ht="12.75" customHeight="1" x14ac:dyDescent="0.2"/>
    <row r="573" ht="12.75" customHeight="1" x14ac:dyDescent="0.2"/>
    <row r="574" ht="12.75" customHeight="1" x14ac:dyDescent="0.2"/>
    <row r="575" ht="12.75" customHeight="1" x14ac:dyDescent="0.2"/>
    <row r="576" ht="12.75" customHeight="1" x14ac:dyDescent="0.2"/>
    <row r="577" ht="12.75" customHeight="1" x14ac:dyDescent="0.2"/>
    <row r="578" ht="12.75" customHeight="1" x14ac:dyDescent="0.2"/>
    <row r="579" ht="12.75" customHeight="1" x14ac:dyDescent="0.2"/>
    <row r="580" ht="12.75" customHeight="1" x14ac:dyDescent="0.2"/>
    <row r="581" ht="12.75" customHeight="1" x14ac:dyDescent="0.2"/>
    <row r="582" ht="12.75" customHeight="1" x14ac:dyDescent="0.2"/>
    <row r="583" ht="12.75" customHeight="1" x14ac:dyDescent="0.2"/>
    <row r="584" ht="12.75" customHeight="1" x14ac:dyDescent="0.2"/>
    <row r="585" ht="12.75" customHeight="1" x14ac:dyDescent="0.2"/>
    <row r="586" ht="12.75" customHeight="1" x14ac:dyDescent="0.2"/>
    <row r="587" ht="12.75" customHeight="1" x14ac:dyDescent="0.2"/>
    <row r="588" ht="12.75" customHeight="1" x14ac:dyDescent="0.2"/>
    <row r="589" ht="12.75" customHeight="1" x14ac:dyDescent="0.2"/>
    <row r="590" ht="12.75" customHeight="1" x14ac:dyDescent="0.2"/>
    <row r="591" ht="12.75" customHeight="1" x14ac:dyDescent="0.2"/>
    <row r="592" ht="12.75" customHeight="1" x14ac:dyDescent="0.2"/>
    <row r="593" ht="12.75" customHeight="1" x14ac:dyDescent="0.2"/>
    <row r="594" ht="12.75" customHeight="1" x14ac:dyDescent="0.2"/>
    <row r="595" ht="12.75" customHeight="1" x14ac:dyDescent="0.2"/>
    <row r="596" ht="12.75" customHeight="1" x14ac:dyDescent="0.2"/>
    <row r="597" ht="12.75" customHeight="1" x14ac:dyDescent="0.2"/>
    <row r="598" ht="12.75" customHeight="1" x14ac:dyDescent="0.2"/>
    <row r="599" ht="12.75" customHeight="1" x14ac:dyDescent="0.2"/>
    <row r="600" ht="12.75" customHeight="1" x14ac:dyDescent="0.2"/>
    <row r="601" ht="12.75" customHeight="1" x14ac:dyDescent="0.2"/>
    <row r="602" ht="12.75" customHeight="1" x14ac:dyDescent="0.2"/>
    <row r="603" ht="12.75" customHeight="1" x14ac:dyDescent="0.2"/>
    <row r="604" ht="12.75" customHeight="1" x14ac:dyDescent="0.2"/>
    <row r="605" ht="12.75" customHeight="1" x14ac:dyDescent="0.2"/>
    <row r="606" ht="12.75" customHeight="1" x14ac:dyDescent="0.2"/>
    <row r="607" ht="12.75" customHeight="1" x14ac:dyDescent="0.2"/>
    <row r="608" ht="12.75" customHeight="1" x14ac:dyDescent="0.2"/>
    <row r="609" ht="12.75" customHeight="1" x14ac:dyDescent="0.2"/>
    <row r="610" ht="12.75" customHeight="1" x14ac:dyDescent="0.2"/>
    <row r="611" ht="12.75" customHeight="1" x14ac:dyDescent="0.2"/>
    <row r="612" ht="12.75" customHeight="1" x14ac:dyDescent="0.2"/>
    <row r="613" ht="12.75" customHeight="1" x14ac:dyDescent="0.2"/>
    <row r="614" ht="12.75" customHeight="1" x14ac:dyDescent="0.2"/>
    <row r="615" ht="12.75" customHeight="1" x14ac:dyDescent="0.2"/>
    <row r="616" ht="12.75" customHeight="1" x14ac:dyDescent="0.2"/>
    <row r="617" ht="12.75" customHeight="1" x14ac:dyDescent="0.2"/>
    <row r="618" ht="12.75" customHeight="1" x14ac:dyDescent="0.2"/>
    <row r="619" ht="12.75" customHeight="1" x14ac:dyDescent="0.2"/>
    <row r="620" ht="12.75" customHeight="1" x14ac:dyDescent="0.2"/>
    <row r="621" ht="12.75" customHeight="1" x14ac:dyDescent="0.2"/>
    <row r="622" ht="12.75" customHeight="1" x14ac:dyDescent="0.2"/>
    <row r="623" ht="12.75" customHeight="1" x14ac:dyDescent="0.2"/>
    <row r="624" ht="12.75" customHeight="1" x14ac:dyDescent="0.2"/>
    <row r="625" ht="12.75" customHeight="1" x14ac:dyDescent="0.2"/>
    <row r="626" ht="12.75" customHeight="1" x14ac:dyDescent="0.2"/>
    <row r="627" ht="12.75" customHeight="1" x14ac:dyDescent="0.2"/>
    <row r="628" ht="12.75" customHeight="1" x14ac:dyDescent="0.2"/>
    <row r="629" ht="12.75" customHeight="1" x14ac:dyDescent="0.2"/>
    <row r="630" ht="12.75" customHeight="1" x14ac:dyDescent="0.2"/>
    <row r="631" ht="12.75" customHeight="1" x14ac:dyDescent="0.2"/>
    <row r="632" ht="12.75" customHeight="1" x14ac:dyDescent="0.2"/>
    <row r="633" ht="12.75" customHeight="1" x14ac:dyDescent="0.2"/>
    <row r="634" ht="12.75" customHeight="1" x14ac:dyDescent="0.2"/>
    <row r="635" ht="12.75" customHeight="1" x14ac:dyDescent="0.2"/>
    <row r="636" ht="12.75" customHeight="1" x14ac:dyDescent="0.2"/>
    <row r="637" ht="12.75" customHeight="1" x14ac:dyDescent="0.2"/>
    <row r="638" ht="12.75" customHeight="1" x14ac:dyDescent="0.2"/>
    <row r="639" ht="12.75" customHeight="1" x14ac:dyDescent="0.2"/>
    <row r="640" ht="12.75" customHeight="1" x14ac:dyDescent="0.2"/>
    <row r="641" ht="12.75" customHeight="1" x14ac:dyDescent="0.2"/>
    <row r="642" ht="12.75" customHeight="1" x14ac:dyDescent="0.2"/>
    <row r="643" ht="12.75" customHeight="1" x14ac:dyDescent="0.2"/>
    <row r="644" ht="12.75" customHeight="1" x14ac:dyDescent="0.2"/>
    <row r="645" ht="12.75" customHeight="1" x14ac:dyDescent="0.2"/>
    <row r="646" ht="12.75" customHeight="1" x14ac:dyDescent="0.2"/>
    <row r="647" ht="12.75" customHeight="1" x14ac:dyDescent="0.2"/>
    <row r="648" ht="12.75" customHeight="1" x14ac:dyDescent="0.2"/>
    <row r="649" ht="12.75" customHeight="1" x14ac:dyDescent="0.2"/>
    <row r="650" ht="12.75" customHeight="1" x14ac:dyDescent="0.2"/>
    <row r="651" ht="12.75" customHeight="1" x14ac:dyDescent="0.2"/>
    <row r="652" ht="12.75" customHeight="1" x14ac:dyDescent="0.2"/>
    <row r="653" ht="12.75" customHeight="1" x14ac:dyDescent="0.2"/>
    <row r="654" ht="12.75" customHeight="1" x14ac:dyDescent="0.2"/>
    <row r="655" ht="12.75" customHeight="1" x14ac:dyDescent="0.2"/>
    <row r="656" ht="12.75" customHeight="1" x14ac:dyDescent="0.2"/>
    <row r="657" ht="12.75" customHeight="1" x14ac:dyDescent="0.2"/>
    <row r="658" ht="12.75" customHeight="1" x14ac:dyDescent="0.2"/>
    <row r="659" ht="12.75" customHeight="1" x14ac:dyDescent="0.2"/>
    <row r="660" ht="12.75" customHeight="1" x14ac:dyDescent="0.2"/>
    <row r="661" ht="12.75" customHeight="1" x14ac:dyDescent="0.2"/>
    <row r="662" ht="12.75" customHeight="1" x14ac:dyDescent="0.2"/>
    <row r="663" ht="12.75" customHeight="1" x14ac:dyDescent="0.2"/>
    <row r="664" ht="12.75" customHeight="1" x14ac:dyDescent="0.2"/>
    <row r="665" ht="12.75" customHeight="1" x14ac:dyDescent="0.2"/>
    <row r="666" ht="12.75" customHeight="1" x14ac:dyDescent="0.2"/>
    <row r="667" ht="12.75" customHeight="1" x14ac:dyDescent="0.2"/>
    <row r="668" ht="12.75" customHeight="1" x14ac:dyDescent="0.2"/>
    <row r="669" ht="12.75" customHeight="1" x14ac:dyDescent="0.2"/>
    <row r="670" ht="12.75" customHeight="1" x14ac:dyDescent="0.2"/>
    <row r="671" ht="12.75" customHeight="1" x14ac:dyDescent="0.2"/>
    <row r="672" ht="12.75" customHeight="1" x14ac:dyDescent="0.2"/>
    <row r="673" ht="12.75" customHeight="1" x14ac:dyDescent="0.2"/>
    <row r="674" ht="12.75" customHeight="1" x14ac:dyDescent="0.2"/>
    <row r="675" ht="12.75" customHeight="1" x14ac:dyDescent="0.2"/>
    <row r="676" ht="12.75" customHeight="1" x14ac:dyDescent="0.2"/>
    <row r="677" ht="12.75" customHeight="1" x14ac:dyDescent="0.2"/>
    <row r="678" ht="12.75" customHeight="1" x14ac:dyDescent="0.2"/>
    <row r="679" ht="12.75" customHeight="1" x14ac:dyDescent="0.2"/>
    <row r="680" ht="12.75" customHeight="1" x14ac:dyDescent="0.2"/>
    <row r="681" ht="12.75" customHeight="1" x14ac:dyDescent="0.2"/>
    <row r="682" ht="12.75" customHeight="1" x14ac:dyDescent="0.2"/>
    <row r="683" ht="12.75" customHeight="1" x14ac:dyDescent="0.2"/>
    <row r="684" ht="12.75" customHeight="1" x14ac:dyDescent="0.2"/>
    <row r="685" ht="12.75" customHeight="1" x14ac:dyDescent="0.2"/>
    <row r="686" ht="12.75" customHeight="1" x14ac:dyDescent="0.2"/>
    <row r="687" ht="12.75" customHeight="1" x14ac:dyDescent="0.2"/>
    <row r="688" ht="12.75" customHeight="1" x14ac:dyDescent="0.2"/>
    <row r="689" ht="12.75" customHeight="1" x14ac:dyDescent="0.2"/>
    <row r="690" ht="12.75" customHeight="1" x14ac:dyDescent="0.2"/>
    <row r="691" ht="12.75" customHeight="1" x14ac:dyDescent="0.2"/>
    <row r="692" ht="12.75" customHeight="1" x14ac:dyDescent="0.2"/>
    <row r="693" ht="12.75" customHeight="1" x14ac:dyDescent="0.2"/>
    <row r="694" ht="12.75" customHeight="1" x14ac:dyDescent="0.2"/>
    <row r="695" ht="12.75" customHeight="1" x14ac:dyDescent="0.2"/>
    <row r="696" ht="12.75" customHeight="1" x14ac:dyDescent="0.2"/>
    <row r="697" ht="12.75" customHeight="1" x14ac:dyDescent="0.2"/>
    <row r="698" ht="12.75" customHeight="1" x14ac:dyDescent="0.2"/>
    <row r="699" ht="12.75" customHeight="1" x14ac:dyDescent="0.2"/>
    <row r="700" ht="12.75" customHeight="1" x14ac:dyDescent="0.2"/>
    <row r="701" ht="12.75" customHeight="1" x14ac:dyDescent="0.2"/>
    <row r="702" ht="12.75" customHeight="1" x14ac:dyDescent="0.2"/>
    <row r="703" ht="12.75" customHeight="1" x14ac:dyDescent="0.2"/>
    <row r="704" ht="12.75" customHeight="1" x14ac:dyDescent="0.2"/>
    <row r="705" ht="12.75" customHeight="1" x14ac:dyDescent="0.2"/>
    <row r="706" ht="12.75" customHeight="1" x14ac:dyDescent="0.2"/>
    <row r="707" ht="12.75" customHeight="1" x14ac:dyDescent="0.2"/>
    <row r="708" ht="12.75" customHeight="1" x14ac:dyDescent="0.2"/>
    <row r="709" ht="12.75" customHeight="1" x14ac:dyDescent="0.2"/>
    <row r="710" ht="12.75" customHeight="1" x14ac:dyDescent="0.2"/>
    <row r="711" ht="12.75" customHeight="1" x14ac:dyDescent="0.2"/>
    <row r="712" ht="12.75" customHeight="1" x14ac:dyDescent="0.2"/>
    <row r="713" ht="12.75" customHeight="1" x14ac:dyDescent="0.2"/>
    <row r="714" ht="12.75" customHeight="1" x14ac:dyDescent="0.2"/>
    <row r="715" ht="12.75" customHeight="1" x14ac:dyDescent="0.2"/>
    <row r="716" ht="12.75" customHeight="1" x14ac:dyDescent="0.2"/>
    <row r="717" ht="12.75" customHeight="1" x14ac:dyDescent="0.2"/>
    <row r="718" ht="12.75" customHeight="1" x14ac:dyDescent="0.2"/>
    <row r="719" ht="12.75" customHeight="1" x14ac:dyDescent="0.2"/>
    <row r="720" ht="12.75" customHeight="1" x14ac:dyDescent="0.2"/>
    <row r="721" ht="12.75" customHeight="1" x14ac:dyDescent="0.2"/>
    <row r="722" ht="12.75" customHeight="1" x14ac:dyDescent="0.2"/>
    <row r="723" ht="12.75" customHeight="1" x14ac:dyDescent="0.2"/>
    <row r="724" ht="12.75" customHeight="1" x14ac:dyDescent="0.2"/>
    <row r="725" ht="12.75" customHeight="1" x14ac:dyDescent="0.2"/>
    <row r="726" ht="12.75" customHeight="1" x14ac:dyDescent="0.2"/>
    <row r="727" ht="12.75" customHeight="1" x14ac:dyDescent="0.2"/>
    <row r="728" ht="12.75" customHeight="1" x14ac:dyDescent="0.2"/>
    <row r="729" ht="12.75" customHeight="1" x14ac:dyDescent="0.2"/>
    <row r="730" ht="12.75" customHeight="1" x14ac:dyDescent="0.2"/>
    <row r="731" ht="12.75" customHeight="1" x14ac:dyDescent="0.2"/>
    <row r="732" ht="12.75" customHeight="1" x14ac:dyDescent="0.2"/>
    <row r="733" ht="12.75" customHeight="1" x14ac:dyDescent="0.2"/>
    <row r="734" ht="12.75" customHeight="1" x14ac:dyDescent="0.2"/>
    <row r="735" ht="12.75" customHeight="1" x14ac:dyDescent="0.2"/>
    <row r="736" ht="12.75" customHeight="1" x14ac:dyDescent="0.2"/>
    <row r="737" ht="12.75" customHeight="1" x14ac:dyDescent="0.2"/>
    <row r="738" ht="12.75" customHeight="1" x14ac:dyDescent="0.2"/>
    <row r="739" ht="12.75" customHeight="1" x14ac:dyDescent="0.2"/>
    <row r="740" ht="12.75" customHeight="1" x14ac:dyDescent="0.2"/>
    <row r="741" ht="12.75" customHeight="1" x14ac:dyDescent="0.2"/>
    <row r="742" ht="12.75" customHeight="1" x14ac:dyDescent="0.2"/>
    <row r="743" ht="12.75" customHeight="1" x14ac:dyDescent="0.2"/>
    <row r="744" ht="12.75" customHeight="1" x14ac:dyDescent="0.2"/>
    <row r="745" ht="12.75" customHeight="1" x14ac:dyDescent="0.2"/>
    <row r="746" ht="12.75" customHeight="1" x14ac:dyDescent="0.2"/>
    <row r="747" ht="12.75" customHeight="1" x14ac:dyDescent="0.2"/>
    <row r="748" ht="12.75" customHeight="1" x14ac:dyDescent="0.2"/>
    <row r="749" ht="12.75" customHeight="1" x14ac:dyDescent="0.2"/>
    <row r="750" ht="12.75" customHeight="1" x14ac:dyDescent="0.2"/>
    <row r="751" ht="12.75" customHeight="1" x14ac:dyDescent="0.2"/>
    <row r="752" ht="12.75" customHeight="1" x14ac:dyDescent="0.2"/>
    <row r="753" ht="12.75" customHeight="1" x14ac:dyDescent="0.2"/>
    <row r="754" ht="12.75" customHeight="1" x14ac:dyDescent="0.2"/>
    <row r="755" ht="12.75" customHeight="1" x14ac:dyDescent="0.2"/>
    <row r="756" ht="12.75" customHeight="1" x14ac:dyDescent="0.2"/>
    <row r="757" ht="12.75" customHeight="1" x14ac:dyDescent="0.2"/>
    <row r="758" ht="12.75" customHeight="1" x14ac:dyDescent="0.2"/>
    <row r="759" ht="12.75" customHeight="1" x14ac:dyDescent="0.2"/>
    <row r="760" ht="12.75" customHeight="1" x14ac:dyDescent="0.2"/>
    <row r="761" ht="12.75" customHeight="1" x14ac:dyDescent="0.2"/>
    <row r="762" ht="12.75" customHeight="1" x14ac:dyDescent="0.2"/>
    <row r="763" ht="12.75" customHeight="1" x14ac:dyDescent="0.2"/>
    <row r="764" ht="12.75" customHeight="1" x14ac:dyDescent="0.2"/>
    <row r="765" ht="12.75" customHeight="1" x14ac:dyDescent="0.2"/>
    <row r="766" ht="12.75" customHeight="1" x14ac:dyDescent="0.2"/>
    <row r="767" ht="12.75" customHeight="1" x14ac:dyDescent="0.2"/>
    <row r="768" ht="12.75" customHeight="1" x14ac:dyDescent="0.2"/>
    <row r="769" ht="12.75" customHeight="1" x14ac:dyDescent="0.2"/>
    <row r="770" ht="12.75" customHeight="1" x14ac:dyDescent="0.2"/>
    <row r="771" ht="12.75" customHeight="1" x14ac:dyDescent="0.2"/>
    <row r="772" ht="12.75" customHeight="1" x14ac:dyDescent="0.2"/>
    <row r="773" ht="12.75" customHeight="1" x14ac:dyDescent="0.2"/>
    <row r="774" ht="12.75" customHeight="1" x14ac:dyDescent="0.2"/>
    <row r="775" ht="12.75" customHeight="1" x14ac:dyDescent="0.2"/>
    <row r="776" ht="12.75" customHeight="1" x14ac:dyDescent="0.2"/>
    <row r="777" ht="12.75" customHeight="1" x14ac:dyDescent="0.2"/>
    <row r="778" ht="12.75" customHeight="1" x14ac:dyDescent="0.2"/>
    <row r="779" ht="12.75" customHeight="1" x14ac:dyDescent="0.2"/>
    <row r="780" ht="12.75" customHeight="1" x14ac:dyDescent="0.2"/>
    <row r="781" ht="12.75" customHeight="1" x14ac:dyDescent="0.2"/>
    <row r="782" ht="12.75" customHeight="1" x14ac:dyDescent="0.2"/>
    <row r="783" ht="12.75" customHeight="1" x14ac:dyDescent="0.2"/>
    <row r="784" ht="12.75" customHeight="1" x14ac:dyDescent="0.2"/>
    <row r="785" ht="12.75" customHeight="1" x14ac:dyDescent="0.2"/>
    <row r="786" ht="12.75" customHeight="1" x14ac:dyDescent="0.2"/>
    <row r="787" ht="12.75" customHeight="1" x14ac:dyDescent="0.2"/>
    <row r="788" ht="12.75" customHeight="1" x14ac:dyDescent="0.2"/>
    <row r="789" ht="12.75" customHeight="1" x14ac:dyDescent="0.2"/>
    <row r="790" ht="12.75" customHeight="1" x14ac:dyDescent="0.2"/>
    <row r="791" ht="12.75" customHeight="1" x14ac:dyDescent="0.2"/>
    <row r="792" ht="12.75" customHeight="1" x14ac:dyDescent="0.2"/>
    <row r="793" ht="12.75" customHeight="1" x14ac:dyDescent="0.2"/>
    <row r="794" ht="12.75" customHeight="1" x14ac:dyDescent="0.2"/>
    <row r="795" ht="12.75" customHeight="1" x14ac:dyDescent="0.2"/>
    <row r="796" ht="12.75" customHeight="1" x14ac:dyDescent="0.2"/>
    <row r="797" ht="12.75" customHeight="1" x14ac:dyDescent="0.2"/>
    <row r="798" ht="12.75" customHeight="1" x14ac:dyDescent="0.2"/>
    <row r="799" ht="12.75" customHeight="1" x14ac:dyDescent="0.2"/>
    <row r="800" ht="12.75" customHeight="1" x14ac:dyDescent="0.2"/>
    <row r="801" ht="12.75" customHeight="1" x14ac:dyDescent="0.2"/>
    <row r="802" ht="12.75" customHeight="1" x14ac:dyDescent="0.2"/>
    <row r="803" ht="12.75" customHeight="1" x14ac:dyDescent="0.2"/>
    <row r="804" ht="12.75" customHeight="1" x14ac:dyDescent="0.2"/>
    <row r="805" ht="12.75" customHeight="1" x14ac:dyDescent="0.2"/>
    <row r="806" ht="12.75" customHeight="1" x14ac:dyDescent="0.2"/>
    <row r="807" ht="12.75" customHeight="1" x14ac:dyDescent="0.2"/>
    <row r="808" ht="12.75" customHeight="1" x14ac:dyDescent="0.2"/>
    <row r="809" ht="12.75" customHeight="1" x14ac:dyDescent="0.2"/>
    <row r="810" ht="12.75" customHeight="1" x14ac:dyDescent="0.2"/>
    <row r="811" ht="12.75" customHeight="1" x14ac:dyDescent="0.2"/>
    <row r="812" ht="12.75" customHeight="1" x14ac:dyDescent="0.2"/>
    <row r="813" ht="12.75" customHeight="1" x14ac:dyDescent="0.2"/>
    <row r="814" ht="12.75" customHeight="1" x14ac:dyDescent="0.2"/>
    <row r="815" ht="12.75" customHeight="1" x14ac:dyDescent="0.2"/>
    <row r="816" ht="12.75" customHeight="1" x14ac:dyDescent="0.2"/>
    <row r="817" ht="12.75" customHeight="1" x14ac:dyDescent="0.2"/>
    <row r="818" ht="12.75" customHeight="1" x14ac:dyDescent="0.2"/>
    <row r="819" ht="12.75" customHeight="1" x14ac:dyDescent="0.2"/>
    <row r="820" ht="12.75" customHeight="1" x14ac:dyDescent="0.2"/>
    <row r="821" ht="12.75" customHeight="1" x14ac:dyDescent="0.2"/>
    <row r="822" ht="12.75" customHeight="1" x14ac:dyDescent="0.2"/>
    <row r="823" ht="12.75" customHeight="1" x14ac:dyDescent="0.2"/>
    <row r="824" ht="12.75" customHeight="1" x14ac:dyDescent="0.2"/>
    <row r="825" ht="12.75" customHeight="1" x14ac:dyDescent="0.2"/>
    <row r="826" ht="12.75" customHeight="1" x14ac:dyDescent="0.2"/>
    <row r="827" ht="12.75" customHeight="1" x14ac:dyDescent="0.2"/>
    <row r="828" ht="12.75" customHeight="1" x14ac:dyDescent="0.2"/>
    <row r="829" ht="12.75" customHeight="1" x14ac:dyDescent="0.2"/>
    <row r="830" ht="12.75" customHeight="1" x14ac:dyDescent="0.2"/>
    <row r="831" ht="12.75" customHeight="1" x14ac:dyDescent="0.2"/>
    <row r="832" ht="12.75" customHeight="1" x14ac:dyDescent="0.2"/>
    <row r="833" ht="12.75" customHeight="1" x14ac:dyDescent="0.2"/>
    <row r="834" ht="12.75" customHeight="1" x14ac:dyDescent="0.2"/>
    <row r="835" ht="12.75" customHeight="1" x14ac:dyDescent="0.2"/>
    <row r="836" ht="12.75" customHeight="1" x14ac:dyDescent="0.2"/>
    <row r="837" ht="12.75" customHeight="1" x14ac:dyDescent="0.2"/>
    <row r="838" ht="12.75" customHeight="1" x14ac:dyDescent="0.2"/>
    <row r="839" ht="12.75" customHeight="1" x14ac:dyDescent="0.2"/>
    <row r="840" ht="12.75" customHeight="1" x14ac:dyDescent="0.2"/>
    <row r="841" ht="12.75" customHeight="1" x14ac:dyDescent="0.2"/>
    <row r="842" ht="12.75" customHeight="1" x14ac:dyDescent="0.2"/>
    <row r="843" ht="12.75" customHeight="1" x14ac:dyDescent="0.2"/>
    <row r="844" ht="12.75" customHeight="1" x14ac:dyDescent="0.2"/>
    <row r="845" ht="12.75" customHeight="1" x14ac:dyDescent="0.2"/>
    <row r="846" ht="12.75" customHeight="1" x14ac:dyDescent="0.2"/>
    <row r="847" ht="12.75" customHeight="1" x14ac:dyDescent="0.2"/>
    <row r="848" ht="12.75" customHeight="1" x14ac:dyDescent="0.2"/>
    <row r="849" ht="12.75" customHeight="1" x14ac:dyDescent="0.2"/>
    <row r="850" ht="12.75" customHeight="1" x14ac:dyDescent="0.2"/>
    <row r="851" ht="12.75" customHeight="1" x14ac:dyDescent="0.2"/>
    <row r="852" ht="12.75" customHeight="1" x14ac:dyDescent="0.2"/>
    <row r="853" ht="12.75" customHeight="1" x14ac:dyDescent="0.2"/>
    <row r="854" ht="12.75" customHeight="1" x14ac:dyDescent="0.2"/>
    <row r="855" ht="12.75" customHeight="1" x14ac:dyDescent="0.2"/>
    <row r="856" ht="12.75" customHeight="1" x14ac:dyDescent="0.2"/>
    <row r="857" ht="12.75" customHeight="1" x14ac:dyDescent="0.2"/>
    <row r="858" ht="12.75" customHeight="1" x14ac:dyDescent="0.2"/>
    <row r="859" ht="12.75" customHeight="1" x14ac:dyDescent="0.2"/>
    <row r="860" ht="12.75" customHeight="1" x14ac:dyDescent="0.2"/>
    <row r="861" ht="12.75" customHeight="1" x14ac:dyDescent="0.2"/>
    <row r="862" ht="12.75" customHeight="1" x14ac:dyDescent="0.2"/>
    <row r="863" ht="12.75" customHeight="1" x14ac:dyDescent="0.2"/>
    <row r="864" ht="12.75" customHeight="1" x14ac:dyDescent="0.2"/>
    <row r="865" ht="12.75" customHeight="1" x14ac:dyDescent="0.2"/>
    <row r="866" ht="12.75" customHeight="1" x14ac:dyDescent="0.2"/>
    <row r="867" ht="12.75" customHeight="1" x14ac:dyDescent="0.2"/>
    <row r="868" ht="12.75" customHeight="1" x14ac:dyDescent="0.2"/>
    <row r="869" ht="12.75" customHeight="1" x14ac:dyDescent="0.2"/>
    <row r="870" ht="12.75" customHeight="1" x14ac:dyDescent="0.2"/>
    <row r="871" ht="12.75" customHeight="1" x14ac:dyDescent="0.2"/>
    <row r="872" ht="12.75" customHeight="1" x14ac:dyDescent="0.2"/>
    <row r="873" ht="12.75" customHeight="1" x14ac:dyDescent="0.2"/>
    <row r="874" ht="12.75" customHeight="1" x14ac:dyDescent="0.2"/>
    <row r="875" ht="12.75" customHeight="1" x14ac:dyDescent="0.2"/>
    <row r="876" ht="12.75" customHeight="1" x14ac:dyDescent="0.2"/>
    <row r="877" ht="12.75" customHeight="1" x14ac:dyDescent="0.2"/>
    <row r="878" ht="12.75" customHeight="1" x14ac:dyDescent="0.2"/>
    <row r="879" ht="12.75" customHeight="1" x14ac:dyDescent="0.2"/>
    <row r="880" ht="12.75" customHeight="1" x14ac:dyDescent="0.2"/>
    <row r="881" ht="12.75" customHeight="1" x14ac:dyDescent="0.2"/>
    <row r="882" ht="12.75" customHeight="1" x14ac:dyDescent="0.2"/>
    <row r="883" ht="12.75" customHeight="1" x14ac:dyDescent="0.2"/>
    <row r="884" ht="12.75" customHeight="1" x14ac:dyDescent="0.2"/>
    <row r="885" ht="12.75" customHeight="1" x14ac:dyDescent="0.2"/>
    <row r="886" ht="12.75" customHeight="1" x14ac:dyDescent="0.2"/>
    <row r="887" ht="12.75" customHeight="1" x14ac:dyDescent="0.2"/>
    <row r="888" ht="12.75" customHeight="1" x14ac:dyDescent="0.2"/>
    <row r="889" ht="12.75" customHeight="1" x14ac:dyDescent="0.2"/>
    <row r="890" ht="12.75" customHeight="1" x14ac:dyDescent="0.2"/>
    <row r="891" ht="12.75" customHeight="1" x14ac:dyDescent="0.2"/>
    <row r="892" ht="12.75" customHeight="1" x14ac:dyDescent="0.2"/>
    <row r="893" ht="12.75" customHeight="1" x14ac:dyDescent="0.2"/>
    <row r="894" ht="12.75" customHeight="1" x14ac:dyDescent="0.2"/>
    <row r="895" ht="12.75" customHeight="1" x14ac:dyDescent="0.2"/>
    <row r="896" ht="12.75" customHeight="1" x14ac:dyDescent="0.2"/>
    <row r="897" ht="12.75" customHeight="1" x14ac:dyDescent="0.2"/>
    <row r="898" ht="12.75" customHeight="1" x14ac:dyDescent="0.2"/>
    <row r="899" ht="12.75" customHeight="1" x14ac:dyDescent="0.2"/>
    <row r="900" ht="12.75" customHeight="1" x14ac:dyDescent="0.2"/>
    <row r="901" ht="12.75" customHeight="1" x14ac:dyDescent="0.2"/>
    <row r="902" ht="12.75" customHeight="1" x14ac:dyDescent="0.2"/>
    <row r="903" ht="12.75" customHeight="1" x14ac:dyDescent="0.2"/>
    <row r="904" ht="12.75" customHeight="1" x14ac:dyDescent="0.2"/>
    <row r="905" ht="12.75" customHeight="1" x14ac:dyDescent="0.2"/>
    <row r="906" ht="12.75" customHeight="1" x14ac:dyDescent="0.2"/>
    <row r="907" ht="12.75" customHeight="1" x14ac:dyDescent="0.2"/>
    <row r="908" ht="12.75" customHeight="1" x14ac:dyDescent="0.2"/>
    <row r="909" ht="12.75" customHeight="1" x14ac:dyDescent="0.2"/>
    <row r="910" ht="12.75" customHeight="1" x14ac:dyDescent="0.2"/>
    <row r="911" ht="12.75" customHeight="1" x14ac:dyDescent="0.2"/>
    <row r="912" ht="12.75" customHeight="1" x14ac:dyDescent="0.2"/>
    <row r="913" ht="12.75" customHeight="1" x14ac:dyDescent="0.2"/>
    <row r="914" ht="12.75" customHeight="1" x14ac:dyDescent="0.2"/>
    <row r="915" ht="12.75" customHeight="1" x14ac:dyDescent="0.2"/>
    <row r="916" ht="12.75" customHeight="1" x14ac:dyDescent="0.2"/>
    <row r="917" ht="12.75" customHeight="1" x14ac:dyDescent="0.2"/>
    <row r="918" ht="12.75" customHeight="1" x14ac:dyDescent="0.2"/>
    <row r="919" ht="12.75" customHeight="1" x14ac:dyDescent="0.2"/>
    <row r="920" ht="12.75" customHeight="1" x14ac:dyDescent="0.2"/>
    <row r="921" ht="12.75" customHeight="1" x14ac:dyDescent="0.2"/>
    <row r="922" ht="12.75" customHeight="1" x14ac:dyDescent="0.2"/>
    <row r="923" ht="12.75" customHeight="1" x14ac:dyDescent="0.2"/>
    <row r="924" ht="12.75" customHeight="1" x14ac:dyDescent="0.2"/>
    <row r="925" ht="12.75" customHeight="1" x14ac:dyDescent="0.2"/>
    <row r="926" ht="12.75" customHeight="1" x14ac:dyDescent="0.2"/>
    <row r="927" ht="12.75" customHeight="1" x14ac:dyDescent="0.2"/>
    <row r="928" ht="12.75" customHeight="1" x14ac:dyDescent="0.2"/>
    <row r="929" ht="12.75" customHeight="1" x14ac:dyDescent="0.2"/>
    <row r="930" ht="12.75" customHeight="1" x14ac:dyDescent="0.2"/>
    <row r="931" ht="12.75" customHeight="1" x14ac:dyDescent="0.2"/>
    <row r="932" ht="12.75" customHeight="1" x14ac:dyDescent="0.2"/>
    <row r="933" ht="12.75" customHeight="1" x14ac:dyDescent="0.2"/>
    <row r="934" ht="12.75" customHeight="1" x14ac:dyDescent="0.2"/>
    <row r="935" ht="12.75" customHeight="1" x14ac:dyDescent="0.2"/>
    <row r="936" ht="12.75" customHeight="1" x14ac:dyDescent="0.2"/>
    <row r="937" ht="12.75" customHeight="1" x14ac:dyDescent="0.2"/>
    <row r="938" ht="12.75" customHeight="1" x14ac:dyDescent="0.2"/>
    <row r="939" ht="12.75" customHeight="1" x14ac:dyDescent="0.2"/>
    <row r="940" ht="12.75" customHeight="1" x14ac:dyDescent="0.2"/>
    <row r="941" ht="12.75" customHeight="1" x14ac:dyDescent="0.2"/>
    <row r="942" ht="12.75" customHeight="1" x14ac:dyDescent="0.2"/>
    <row r="943" ht="12.75" customHeight="1" x14ac:dyDescent="0.2"/>
    <row r="944" ht="12.75" customHeight="1" x14ac:dyDescent="0.2"/>
    <row r="945" ht="12.75" customHeight="1" x14ac:dyDescent="0.2"/>
    <row r="946" ht="12.75" customHeight="1" x14ac:dyDescent="0.2"/>
    <row r="947" ht="12.75" customHeight="1" x14ac:dyDescent="0.2"/>
    <row r="948" ht="12.75" customHeight="1" x14ac:dyDescent="0.2"/>
    <row r="949" ht="12.75" customHeight="1" x14ac:dyDescent="0.2"/>
    <row r="950" ht="12.75" customHeight="1" x14ac:dyDescent="0.2"/>
    <row r="951" ht="12.75" customHeight="1" x14ac:dyDescent="0.2"/>
    <row r="952" ht="12.75" customHeight="1" x14ac:dyDescent="0.2"/>
    <row r="953" ht="12.75" customHeight="1" x14ac:dyDescent="0.2"/>
    <row r="954" ht="12.75" customHeight="1" x14ac:dyDescent="0.2"/>
    <row r="955" ht="12.75" customHeight="1" x14ac:dyDescent="0.2"/>
    <row r="956" ht="12.75" customHeight="1" x14ac:dyDescent="0.2"/>
    <row r="957" ht="12.75" customHeight="1" x14ac:dyDescent="0.2"/>
    <row r="958" ht="12.75" customHeight="1" x14ac:dyDescent="0.2"/>
    <row r="959" ht="12.75" customHeight="1" x14ac:dyDescent="0.2"/>
    <row r="960" ht="12.75" customHeight="1" x14ac:dyDescent="0.2"/>
    <row r="961" ht="12.75" customHeight="1" x14ac:dyDescent="0.2"/>
    <row r="962" ht="12.75" customHeight="1" x14ac:dyDescent="0.2"/>
    <row r="963" ht="12.75" customHeight="1" x14ac:dyDescent="0.2"/>
    <row r="964" ht="12.75" customHeight="1" x14ac:dyDescent="0.2"/>
    <row r="965" ht="12.75" customHeight="1" x14ac:dyDescent="0.2"/>
    <row r="966" ht="12.75" customHeight="1" x14ac:dyDescent="0.2"/>
    <row r="967" ht="12.75" customHeight="1" x14ac:dyDescent="0.2"/>
    <row r="968" ht="12.75" customHeight="1" x14ac:dyDescent="0.2"/>
    <row r="969" ht="12.75" customHeight="1" x14ac:dyDescent="0.2"/>
    <row r="970" ht="12.75" customHeight="1" x14ac:dyDescent="0.2"/>
    <row r="971" ht="12.75" customHeight="1" x14ac:dyDescent="0.2"/>
    <row r="972" ht="12.75" customHeight="1" x14ac:dyDescent="0.2"/>
    <row r="973" ht="12.75" customHeight="1" x14ac:dyDescent="0.2"/>
    <row r="974" ht="12.75" customHeight="1" x14ac:dyDescent="0.2"/>
    <row r="975" ht="12.75" customHeight="1" x14ac:dyDescent="0.2"/>
    <row r="976" ht="12.75" customHeight="1" x14ac:dyDescent="0.2"/>
    <row r="977" ht="12.75" customHeight="1" x14ac:dyDescent="0.2"/>
    <row r="978" ht="12.75" customHeight="1" x14ac:dyDescent="0.2"/>
    <row r="979" ht="12.75" customHeight="1" x14ac:dyDescent="0.2"/>
    <row r="980" ht="12.75" customHeight="1" x14ac:dyDescent="0.2"/>
    <row r="981" ht="12.75" customHeight="1" x14ac:dyDescent="0.2"/>
    <row r="982" ht="12.75" customHeight="1" x14ac:dyDescent="0.2"/>
    <row r="983" ht="12.75" customHeight="1" x14ac:dyDescent="0.2"/>
    <row r="984" ht="12.75" customHeight="1" x14ac:dyDescent="0.2"/>
    <row r="985" ht="12.75" customHeight="1" x14ac:dyDescent="0.2"/>
    <row r="986" ht="12.75" customHeight="1" x14ac:dyDescent="0.2"/>
    <row r="987" ht="12.75" customHeight="1" x14ac:dyDescent="0.2"/>
    <row r="988" ht="12.75" customHeight="1" x14ac:dyDescent="0.2"/>
    <row r="989" ht="12.75" customHeight="1" x14ac:dyDescent="0.2"/>
    <row r="990" ht="12.75" customHeight="1" x14ac:dyDescent="0.2"/>
    <row r="991" ht="12.75" customHeight="1" x14ac:dyDescent="0.2"/>
    <row r="992" ht="12.75" customHeight="1" x14ac:dyDescent="0.2"/>
    <row r="993" ht="12.75" customHeight="1" x14ac:dyDescent="0.2"/>
    <row r="994" ht="12.75" customHeight="1" x14ac:dyDescent="0.2"/>
    <row r="995" ht="12.75" customHeight="1" x14ac:dyDescent="0.2"/>
    <row r="996" ht="12.75" customHeight="1" x14ac:dyDescent="0.2"/>
    <row r="997" ht="12.75" customHeight="1" x14ac:dyDescent="0.2"/>
  </sheetData>
  <mergeCells count="4">
    <mergeCell ref="F2:J2"/>
    <mergeCell ref="A5:L5"/>
    <mergeCell ref="A34:L34"/>
    <mergeCell ref="A36:L36"/>
  </mergeCells>
  <hyperlinks>
    <hyperlink ref="E8" r:id="rId1"/>
    <hyperlink ref="E9" r:id="rId2"/>
    <hyperlink ref="E10" r:id="rId3"/>
    <hyperlink ref="E13" r:id="rId4"/>
    <hyperlink ref="E14" r:id="rId5"/>
    <hyperlink ref="E15" r:id="rId6"/>
    <hyperlink ref="E17" r:id="rId7"/>
    <hyperlink ref="E18" r:id="rId8"/>
    <hyperlink ref="E19" r:id="rId9" location="searchVariation%3DMCO36797483%26position%3D2%26search_layout%3Dstack%26type%3Dproduct%26tracking_id%3D1d636079-6873-4f98-ae5d-22de30f4f2e0"/>
    <hyperlink ref="E21" r:id="rId10" location=":~:text=Preguntas%20frecuentes%20sobre%20Symantec%20Endpoint%20Security&amp;text=A%20partir%20de%3A%20US%24%2039,Prueba%20gratis%3A%20No%20disponible"/>
    <hyperlink ref="E22" r:id="rId11"/>
    <hyperlink ref="E23" r:id="rId12"/>
    <hyperlink ref="E25" r:id="rId13"/>
    <hyperlink ref="E26" r:id="rId14"/>
    <hyperlink ref="E27" r:id="rId15"/>
    <hyperlink ref="E29" r:id="rId16"/>
    <hyperlink ref="E30" r:id="rId17" location="zippy=%2Cdominios-premium%2Cdominios-de-reventa%2Cdominios-premium-de-reventa%2Cprecio-por-terminaci%C3%B3n-de-dominio"/>
    <hyperlink ref="E32" r:id="rId18"/>
  </hyperlinks>
  <pageMargins left="0.7" right="0.7" top="0.75" bottom="0.75" header="0" footer="0"/>
  <pageSetup orientation="landscape"/>
  <drawing r:id="rId19"/>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978"/>
  <sheetViews>
    <sheetView tabSelected="1" workbookViewId="0">
      <selection activeCell="F8" sqref="F8"/>
    </sheetView>
  </sheetViews>
  <sheetFormatPr baseColWidth="10" defaultColWidth="12.5703125" defaultRowHeight="15" customHeight="1" x14ac:dyDescent="0.2"/>
  <cols>
    <col min="1" max="1" width="19.140625" customWidth="1"/>
    <col min="2" max="2" width="23.7109375" customWidth="1"/>
    <col min="3" max="3" width="20.85546875" customWidth="1"/>
    <col min="4" max="5" width="19.140625" customWidth="1"/>
    <col min="6" max="6" width="39.5703125" customWidth="1"/>
    <col min="7" max="8" width="17" customWidth="1"/>
    <col min="9" max="9" width="18" customWidth="1"/>
    <col min="10" max="10" width="17" customWidth="1"/>
    <col min="11" max="11" width="19.140625" customWidth="1"/>
    <col min="12" max="12" width="37.7109375" customWidth="1"/>
    <col min="13" max="28" width="10" customWidth="1"/>
  </cols>
  <sheetData>
    <row r="1" spans="1:28" ht="12.75" customHeight="1" x14ac:dyDescent="0.2">
      <c r="A1" s="124"/>
    </row>
    <row r="2" spans="1:28" ht="27.75" customHeight="1" x14ac:dyDescent="0.2">
      <c r="F2" s="128" t="s">
        <v>0</v>
      </c>
      <c r="G2" s="129"/>
      <c r="H2" s="129"/>
      <c r="I2" s="129"/>
      <c r="J2" s="129"/>
    </row>
    <row r="3" spans="1:28" ht="12.75" customHeight="1" x14ac:dyDescent="0.2"/>
    <row r="4" spans="1:28" ht="12.75" customHeight="1" x14ac:dyDescent="0.2"/>
    <row r="5" spans="1:28" ht="43.5" customHeight="1" x14ac:dyDescent="0.2">
      <c r="A5" s="130" t="s">
        <v>1</v>
      </c>
      <c r="B5" s="131"/>
      <c r="C5" s="131"/>
      <c r="D5" s="131"/>
      <c r="E5" s="131"/>
      <c r="F5" s="131"/>
      <c r="G5" s="131"/>
      <c r="H5" s="131"/>
      <c r="I5" s="131"/>
      <c r="J5" s="131"/>
      <c r="K5" s="131"/>
      <c r="L5" s="132"/>
    </row>
    <row r="6" spans="1:28" ht="15.75" customHeight="1" x14ac:dyDescent="0.2"/>
    <row r="7" spans="1:28" ht="75.75" customHeight="1" x14ac:dyDescent="0.2">
      <c r="A7" s="1" t="s">
        <v>2</v>
      </c>
      <c r="B7" s="2" t="s">
        <v>3</v>
      </c>
      <c r="C7" s="2" t="s">
        <v>4</v>
      </c>
      <c r="D7" s="3" t="s">
        <v>432</v>
      </c>
      <c r="E7" s="3" t="s">
        <v>433</v>
      </c>
      <c r="F7" s="3" t="s">
        <v>434</v>
      </c>
      <c r="G7" s="3" t="s">
        <v>435</v>
      </c>
      <c r="H7" s="4" t="s">
        <v>436</v>
      </c>
      <c r="I7" s="5" t="s">
        <v>437</v>
      </c>
      <c r="J7" s="6" t="s">
        <v>11</v>
      </c>
      <c r="K7" s="3" t="s">
        <v>438</v>
      </c>
      <c r="L7" s="3" t="s">
        <v>439</v>
      </c>
      <c r="M7" s="7"/>
      <c r="N7" s="7"/>
      <c r="O7" s="7"/>
      <c r="P7" s="7"/>
      <c r="Q7" s="7"/>
      <c r="R7" s="7"/>
      <c r="S7" s="7"/>
      <c r="T7" s="7"/>
      <c r="U7" s="7"/>
      <c r="V7" s="7"/>
      <c r="W7" s="7"/>
      <c r="X7" s="7"/>
      <c r="Y7" s="7"/>
      <c r="Z7" s="7"/>
      <c r="AA7" s="7"/>
      <c r="AB7" s="7"/>
    </row>
    <row r="8" spans="1:28" ht="108.75" customHeight="1" x14ac:dyDescent="0.3">
      <c r="A8" s="114" t="s">
        <v>393</v>
      </c>
      <c r="B8" s="9"/>
      <c r="C8" s="9"/>
      <c r="D8" s="9" t="s">
        <v>440</v>
      </c>
      <c r="E8" s="35" t="s">
        <v>441</v>
      </c>
      <c r="F8" s="125" t="s">
        <v>442</v>
      </c>
      <c r="G8" s="12">
        <v>72000</v>
      </c>
      <c r="H8" s="12">
        <f t="shared" ref="H8:H9" si="0">SUM(G8*19%)</f>
        <v>13680</v>
      </c>
      <c r="I8" s="12">
        <f t="shared" ref="I8:I9" si="1">SUM(G8+H8)</f>
        <v>85680</v>
      </c>
      <c r="J8" s="12" t="s">
        <v>443</v>
      </c>
      <c r="K8" s="10" t="s">
        <v>18</v>
      </c>
      <c r="L8" s="126" t="s">
        <v>444</v>
      </c>
      <c r="N8" s="15">
        <f>AVERAGE(J8:J10)</f>
        <v>105780</v>
      </c>
    </row>
    <row r="9" spans="1:28" ht="96.75" customHeight="1" x14ac:dyDescent="0.2">
      <c r="A9" s="114" t="s">
        <v>397</v>
      </c>
      <c r="B9" s="9"/>
      <c r="C9" s="9"/>
      <c r="D9" s="9" t="s">
        <v>445</v>
      </c>
      <c r="E9" s="115" t="s">
        <v>446</v>
      </c>
      <c r="F9" s="116" t="s">
        <v>442</v>
      </c>
      <c r="G9" s="127">
        <v>82334</v>
      </c>
      <c r="H9" s="12">
        <f t="shared" si="0"/>
        <v>15643.460000000001</v>
      </c>
      <c r="I9" s="12">
        <f t="shared" si="1"/>
        <v>97977.46</v>
      </c>
      <c r="J9" s="127">
        <v>82334</v>
      </c>
      <c r="K9" s="10" t="s">
        <v>18</v>
      </c>
      <c r="L9" s="118" t="s">
        <v>447</v>
      </c>
    </row>
    <row r="10" spans="1:28" ht="99" customHeight="1" x14ac:dyDescent="0.2">
      <c r="A10" s="114" t="s">
        <v>448</v>
      </c>
      <c r="B10" s="9"/>
      <c r="C10" s="9"/>
      <c r="D10" s="9" t="s">
        <v>449</v>
      </c>
      <c r="E10" s="115" t="s">
        <v>450</v>
      </c>
      <c r="F10" s="116" t="s">
        <v>442</v>
      </c>
      <c r="G10" s="119">
        <v>129226</v>
      </c>
      <c r="H10" s="52">
        <v>0</v>
      </c>
      <c r="I10" s="52">
        <f>G10+H10</f>
        <v>129226</v>
      </c>
      <c r="J10" s="119">
        <f>I10</f>
        <v>129226</v>
      </c>
      <c r="K10" s="9" t="s">
        <v>18</v>
      </c>
      <c r="L10" s="118" t="s">
        <v>451</v>
      </c>
    </row>
    <row r="11" spans="1:28" ht="12.75" customHeight="1" x14ac:dyDescent="0.3">
      <c r="B11" s="103"/>
      <c r="C11" s="103"/>
      <c r="D11" s="103"/>
      <c r="E11" s="103"/>
      <c r="F11" s="103"/>
      <c r="G11" s="103"/>
      <c r="H11" s="103"/>
      <c r="I11" s="103"/>
      <c r="J11" s="103"/>
      <c r="K11" s="103"/>
      <c r="L11" s="103"/>
    </row>
    <row r="12" spans="1:28" ht="60" customHeight="1" x14ac:dyDescent="0.2">
      <c r="A12" s="111" t="s">
        <v>14</v>
      </c>
      <c r="B12" s="10"/>
      <c r="C12" s="10"/>
      <c r="D12" s="10" t="s">
        <v>371</v>
      </c>
      <c r="E12" s="99" t="s">
        <v>372</v>
      </c>
      <c r="F12" s="10" t="s">
        <v>373</v>
      </c>
      <c r="G12" s="12">
        <v>36</v>
      </c>
      <c r="H12" s="12">
        <v>0</v>
      </c>
      <c r="I12" s="13">
        <f t="shared" ref="I12:I13" si="2">G12+H12</f>
        <v>36</v>
      </c>
      <c r="J12" s="53">
        <f>I12*3995</f>
        <v>143820</v>
      </c>
      <c r="K12" s="10" t="s">
        <v>18</v>
      </c>
      <c r="L12" s="10" t="s">
        <v>374</v>
      </c>
      <c r="N12" s="44">
        <f>AVERAGE(J12:J14)</f>
        <v>135603.33333333334</v>
      </c>
    </row>
    <row r="13" spans="1:28" ht="65.25" customHeight="1" x14ac:dyDescent="0.2">
      <c r="A13" s="111" t="s">
        <v>339</v>
      </c>
      <c r="B13" s="10"/>
      <c r="C13" s="10"/>
      <c r="D13" s="10" t="s">
        <v>375</v>
      </c>
      <c r="E13" s="99" t="s">
        <v>376</v>
      </c>
      <c r="F13" s="10" t="s">
        <v>373</v>
      </c>
      <c r="G13" s="52">
        <v>50000</v>
      </c>
      <c r="H13" s="52">
        <f>G13*19%</f>
        <v>9500</v>
      </c>
      <c r="I13" s="53">
        <f t="shared" si="2"/>
        <v>59500</v>
      </c>
      <c r="J13" s="53">
        <f>I13</f>
        <v>59500</v>
      </c>
      <c r="K13" s="10" t="s">
        <v>18</v>
      </c>
      <c r="L13" s="10" t="s">
        <v>377</v>
      </c>
    </row>
    <row r="14" spans="1:28" ht="66.75" customHeight="1" x14ac:dyDescent="0.2">
      <c r="A14" s="111" t="s">
        <v>24</v>
      </c>
      <c r="B14" s="10"/>
      <c r="C14" s="10"/>
      <c r="D14" s="10" t="s">
        <v>21</v>
      </c>
      <c r="E14" s="99" t="s">
        <v>378</v>
      </c>
      <c r="F14" s="10" t="s">
        <v>373</v>
      </c>
      <c r="G14" s="52">
        <v>171000</v>
      </c>
      <c r="H14" s="52">
        <f>G14*19%</f>
        <v>32490</v>
      </c>
      <c r="I14" s="53">
        <f>G14+H14</f>
        <v>203490</v>
      </c>
      <c r="J14" s="53">
        <f>I14</f>
        <v>203490</v>
      </c>
      <c r="K14" s="10" t="s">
        <v>18</v>
      </c>
      <c r="L14" s="10" t="s">
        <v>379</v>
      </c>
    </row>
    <row r="15" spans="1:28" ht="12.75" customHeight="1" x14ac:dyDescent="0.3">
      <c r="B15" s="103"/>
      <c r="C15" s="103"/>
      <c r="D15" s="103"/>
      <c r="E15" s="103"/>
      <c r="F15" s="103"/>
      <c r="G15" s="103"/>
      <c r="H15" s="103"/>
      <c r="I15" s="103"/>
      <c r="J15" s="103"/>
      <c r="K15" s="103"/>
      <c r="L15" s="103"/>
    </row>
    <row r="16" spans="1:28" ht="61.5" customHeight="1" x14ac:dyDescent="0.2">
      <c r="A16" s="104" t="s">
        <v>14</v>
      </c>
      <c r="B16" s="10"/>
      <c r="C16" s="10"/>
      <c r="D16" s="10" t="s">
        <v>326</v>
      </c>
      <c r="E16" s="99" t="s">
        <v>336</v>
      </c>
      <c r="F16" s="10" t="s">
        <v>337</v>
      </c>
      <c r="G16" s="12">
        <v>55</v>
      </c>
      <c r="H16" s="61">
        <v>26.09</v>
      </c>
      <c r="I16" s="73">
        <f t="shared" ref="I16:I18" si="3">G16+H16</f>
        <v>81.09</v>
      </c>
      <c r="J16" s="53">
        <f>I16*3995</f>
        <v>323954.55</v>
      </c>
      <c r="K16" s="10" t="s">
        <v>18</v>
      </c>
      <c r="L16" s="10" t="s">
        <v>338</v>
      </c>
      <c r="N16" s="44">
        <f>AVERAGE(J16:J18)</f>
        <v>242415.18333333335</v>
      </c>
    </row>
    <row r="17" spans="1:12" ht="64.5" customHeight="1" x14ac:dyDescent="0.2">
      <c r="A17" s="104" t="s">
        <v>339</v>
      </c>
      <c r="B17" s="10"/>
      <c r="C17" s="10"/>
      <c r="D17" s="10" t="s">
        <v>42</v>
      </c>
      <c r="E17" s="99" t="s">
        <v>340</v>
      </c>
      <c r="F17" s="10" t="s">
        <v>337</v>
      </c>
      <c r="G17" s="52">
        <v>239900</v>
      </c>
      <c r="H17" s="52">
        <f t="shared" ref="H17:H18" si="4">G17*19%</f>
        <v>45581</v>
      </c>
      <c r="I17" s="53">
        <f t="shared" si="3"/>
        <v>285481</v>
      </c>
      <c r="J17" s="52">
        <f t="shared" ref="J17:J18" si="5">I17</f>
        <v>285481</v>
      </c>
      <c r="K17" s="10" t="s">
        <v>18</v>
      </c>
      <c r="L17" s="10" t="s">
        <v>341</v>
      </c>
    </row>
    <row r="18" spans="1:12" ht="70.5" customHeight="1" x14ac:dyDescent="0.2">
      <c r="A18" s="104" t="s">
        <v>24</v>
      </c>
      <c r="B18" s="10"/>
      <c r="C18" s="10"/>
      <c r="D18" s="10" t="s">
        <v>21</v>
      </c>
      <c r="E18" s="99" t="s">
        <v>342</v>
      </c>
      <c r="F18" s="10" t="s">
        <v>337</v>
      </c>
      <c r="G18" s="52">
        <v>99000</v>
      </c>
      <c r="H18" s="52">
        <f t="shared" si="4"/>
        <v>18810</v>
      </c>
      <c r="I18" s="53">
        <f t="shared" si="3"/>
        <v>117810</v>
      </c>
      <c r="J18" s="53">
        <f t="shared" si="5"/>
        <v>117810</v>
      </c>
      <c r="K18" s="10" t="s">
        <v>18</v>
      </c>
      <c r="L18" s="10" t="s">
        <v>343</v>
      </c>
    </row>
    <row r="19" spans="1:12" ht="12.75" customHeight="1" x14ac:dyDescent="0.2"/>
    <row r="20" spans="1:12" ht="138.75" customHeight="1" x14ac:dyDescent="0.2">
      <c r="A20" s="133" t="s">
        <v>452</v>
      </c>
      <c r="B20" s="131"/>
      <c r="C20" s="131"/>
      <c r="D20" s="131"/>
      <c r="E20" s="131"/>
      <c r="F20" s="131"/>
      <c r="G20" s="131"/>
      <c r="H20" s="131"/>
      <c r="I20" s="131"/>
      <c r="J20" s="131"/>
      <c r="K20" s="131"/>
      <c r="L20" s="132"/>
    </row>
    <row r="21" spans="1:12" ht="12.75" customHeight="1" x14ac:dyDescent="0.2"/>
    <row r="22" spans="1:12" ht="75" customHeight="1" x14ac:dyDescent="0.2">
      <c r="A22" s="133" t="s">
        <v>453</v>
      </c>
      <c r="B22" s="131"/>
      <c r="C22" s="131"/>
      <c r="D22" s="131"/>
      <c r="E22" s="131"/>
      <c r="F22" s="131"/>
      <c r="G22" s="131"/>
      <c r="H22" s="131"/>
      <c r="I22" s="131"/>
      <c r="J22" s="131"/>
      <c r="K22" s="131"/>
      <c r="L22" s="132"/>
    </row>
    <row r="23" spans="1:12" ht="12.75" customHeight="1" x14ac:dyDescent="0.2"/>
    <row r="24" spans="1:12" ht="12.75" customHeight="1" x14ac:dyDescent="0.2"/>
    <row r="25" spans="1:12" ht="12.75" customHeight="1" x14ac:dyDescent="0.2"/>
    <row r="26" spans="1:12" ht="12.75" customHeight="1" x14ac:dyDescent="0.2"/>
    <row r="27" spans="1:12" ht="12.75" customHeight="1" x14ac:dyDescent="0.2"/>
    <row r="28" spans="1:12" ht="12.75" customHeight="1" x14ac:dyDescent="0.2"/>
    <row r="29" spans="1:12" ht="12.75" customHeight="1" x14ac:dyDescent="0.2"/>
    <row r="30" spans="1:12" ht="12.75" customHeight="1" x14ac:dyDescent="0.2"/>
    <row r="31" spans="1:12" ht="12.75" customHeight="1" x14ac:dyDescent="0.2"/>
    <row r="32" spans="1:1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row r="185" ht="12.75" customHeight="1" x14ac:dyDescent="0.2"/>
    <row r="186" ht="12.75" customHeight="1" x14ac:dyDescent="0.2"/>
    <row r="187" ht="12.75" customHeight="1" x14ac:dyDescent="0.2"/>
    <row r="188" ht="12.75" customHeight="1" x14ac:dyDescent="0.2"/>
    <row r="189" ht="12.75" customHeight="1" x14ac:dyDescent="0.2"/>
    <row r="190" ht="12.75" customHeight="1" x14ac:dyDescent="0.2"/>
    <row r="191" ht="12.75" customHeight="1" x14ac:dyDescent="0.2"/>
    <row r="192" ht="12.75" customHeight="1" x14ac:dyDescent="0.2"/>
    <row r="193" ht="12.75" customHeight="1" x14ac:dyDescent="0.2"/>
    <row r="194" ht="12.75" customHeight="1" x14ac:dyDescent="0.2"/>
    <row r="195" ht="12.75" customHeight="1" x14ac:dyDescent="0.2"/>
    <row r="196" ht="12.75" customHeight="1" x14ac:dyDescent="0.2"/>
    <row r="197" ht="12.75" customHeight="1" x14ac:dyDescent="0.2"/>
    <row r="198" ht="12.75" customHeight="1" x14ac:dyDescent="0.2"/>
    <row r="199" ht="12.75" customHeight="1" x14ac:dyDescent="0.2"/>
    <row r="200" ht="12.75" customHeight="1" x14ac:dyDescent="0.2"/>
    <row r="201" ht="12.75" customHeight="1" x14ac:dyDescent="0.2"/>
    <row r="202" ht="12.75" customHeight="1" x14ac:dyDescent="0.2"/>
    <row r="203" ht="12.75" customHeight="1" x14ac:dyDescent="0.2"/>
    <row r="204" ht="12.75" customHeight="1" x14ac:dyDescent="0.2"/>
    <row r="205" ht="12.75" customHeight="1" x14ac:dyDescent="0.2"/>
    <row r="206" ht="12.75" customHeight="1" x14ac:dyDescent="0.2"/>
    <row r="207" ht="12.75" customHeight="1" x14ac:dyDescent="0.2"/>
    <row r="208" ht="12.75" customHeight="1" x14ac:dyDescent="0.2"/>
    <row r="209" ht="12.75" customHeight="1" x14ac:dyDescent="0.2"/>
    <row r="210" ht="12.75" customHeight="1" x14ac:dyDescent="0.2"/>
    <row r="211" ht="12.75" customHeight="1" x14ac:dyDescent="0.2"/>
    <row r="212" ht="12.75" customHeight="1" x14ac:dyDescent="0.2"/>
    <row r="213" ht="12.75" customHeight="1" x14ac:dyDescent="0.2"/>
    <row r="214" ht="12.75" customHeight="1" x14ac:dyDescent="0.2"/>
    <row r="215" ht="12.75" customHeight="1" x14ac:dyDescent="0.2"/>
    <row r="216" ht="12.75" customHeight="1" x14ac:dyDescent="0.2"/>
    <row r="217" ht="12.75" customHeight="1" x14ac:dyDescent="0.2"/>
    <row r="218" ht="12.75" customHeight="1" x14ac:dyDescent="0.2"/>
    <row r="219" ht="12.75" customHeight="1" x14ac:dyDescent="0.2"/>
    <row r="220" ht="12.75" customHeight="1" x14ac:dyDescent="0.2"/>
    <row r="221" ht="12.75" customHeight="1" x14ac:dyDescent="0.2"/>
    <row r="222" ht="12.75" customHeight="1" x14ac:dyDescent="0.2"/>
    <row r="223" ht="12.75" customHeight="1" x14ac:dyDescent="0.2"/>
    <row r="224" ht="12.75" customHeight="1" x14ac:dyDescent="0.2"/>
    <row r="225" ht="12.75" customHeight="1" x14ac:dyDescent="0.2"/>
    <row r="226" ht="12.75" customHeight="1" x14ac:dyDescent="0.2"/>
    <row r="227" ht="12.75" customHeight="1" x14ac:dyDescent="0.2"/>
    <row r="228" ht="12.75" customHeight="1" x14ac:dyDescent="0.2"/>
    <row r="229" ht="12.75" customHeight="1" x14ac:dyDescent="0.2"/>
    <row r="230" ht="12.75" customHeight="1" x14ac:dyDescent="0.2"/>
    <row r="231" ht="12.75" customHeight="1" x14ac:dyDescent="0.2"/>
    <row r="232" ht="12.75" customHeight="1" x14ac:dyDescent="0.2"/>
    <row r="233" ht="12.75" customHeight="1" x14ac:dyDescent="0.2"/>
    <row r="234" ht="12.75" customHeight="1" x14ac:dyDescent="0.2"/>
    <row r="235" ht="12.75" customHeight="1" x14ac:dyDescent="0.2"/>
    <row r="236" ht="12.75" customHeight="1" x14ac:dyDescent="0.2"/>
    <row r="237" ht="12.75" customHeight="1" x14ac:dyDescent="0.2"/>
    <row r="238" ht="12.75" customHeight="1" x14ac:dyDescent="0.2"/>
    <row r="239" ht="12.75" customHeight="1" x14ac:dyDescent="0.2"/>
    <row r="240" ht="12.75" customHeight="1" x14ac:dyDescent="0.2"/>
    <row r="241" ht="12.75" customHeight="1" x14ac:dyDescent="0.2"/>
    <row r="242" ht="12.75" customHeight="1" x14ac:dyDescent="0.2"/>
    <row r="243" ht="12.75" customHeight="1" x14ac:dyDescent="0.2"/>
    <row r="244" ht="12.75" customHeight="1" x14ac:dyDescent="0.2"/>
    <row r="245" ht="12.75" customHeight="1" x14ac:dyDescent="0.2"/>
    <row r="246" ht="12.75" customHeight="1" x14ac:dyDescent="0.2"/>
    <row r="247" ht="12.75" customHeight="1" x14ac:dyDescent="0.2"/>
    <row r="248" ht="12.75" customHeight="1" x14ac:dyDescent="0.2"/>
    <row r="249" ht="12.75" customHeight="1" x14ac:dyDescent="0.2"/>
    <row r="250" ht="12.75" customHeight="1" x14ac:dyDescent="0.2"/>
    <row r="251" ht="12.75" customHeight="1" x14ac:dyDescent="0.2"/>
    <row r="252" ht="12.75" customHeight="1" x14ac:dyDescent="0.2"/>
    <row r="253" ht="12.75" customHeight="1" x14ac:dyDescent="0.2"/>
    <row r="254" ht="12.75" customHeight="1" x14ac:dyDescent="0.2"/>
    <row r="255" ht="12.75" customHeight="1" x14ac:dyDescent="0.2"/>
    <row r="256" ht="12.75" customHeight="1" x14ac:dyDescent="0.2"/>
    <row r="257" ht="12.75" customHeight="1" x14ac:dyDescent="0.2"/>
    <row r="258" ht="12.75" customHeight="1" x14ac:dyDescent="0.2"/>
    <row r="259" ht="12.75" customHeight="1" x14ac:dyDescent="0.2"/>
    <row r="260" ht="12.75" customHeight="1" x14ac:dyDescent="0.2"/>
    <row r="261" ht="12.75" customHeight="1" x14ac:dyDescent="0.2"/>
    <row r="262" ht="12.75" customHeight="1" x14ac:dyDescent="0.2"/>
    <row r="263" ht="12.75" customHeight="1" x14ac:dyDescent="0.2"/>
    <row r="264" ht="12.75" customHeight="1" x14ac:dyDescent="0.2"/>
    <row r="265" ht="12.75" customHeight="1" x14ac:dyDescent="0.2"/>
    <row r="266" ht="12.75" customHeight="1" x14ac:dyDescent="0.2"/>
    <row r="267" ht="12.75" customHeight="1" x14ac:dyDescent="0.2"/>
    <row r="268" ht="12.75" customHeight="1" x14ac:dyDescent="0.2"/>
    <row r="269" ht="12.75" customHeight="1" x14ac:dyDescent="0.2"/>
    <row r="270" ht="12.75" customHeight="1" x14ac:dyDescent="0.2"/>
    <row r="271" ht="12.75" customHeight="1" x14ac:dyDescent="0.2"/>
    <row r="272" ht="12.75" customHeight="1" x14ac:dyDescent="0.2"/>
    <row r="273" ht="12.75" customHeight="1" x14ac:dyDescent="0.2"/>
    <row r="274" ht="12.75" customHeight="1" x14ac:dyDescent="0.2"/>
    <row r="275" ht="12.75" customHeight="1" x14ac:dyDescent="0.2"/>
    <row r="276" ht="12.75" customHeight="1" x14ac:dyDescent="0.2"/>
    <row r="277" ht="12.75" customHeight="1" x14ac:dyDescent="0.2"/>
    <row r="278" ht="12.75" customHeight="1" x14ac:dyDescent="0.2"/>
    <row r="279" ht="12.75" customHeight="1" x14ac:dyDescent="0.2"/>
    <row r="280" ht="12.75" customHeight="1" x14ac:dyDescent="0.2"/>
    <row r="281" ht="12.75" customHeight="1" x14ac:dyDescent="0.2"/>
    <row r="282" ht="12.75" customHeight="1" x14ac:dyDescent="0.2"/>
    <row r="283" ht="12.75" customHeight="1" x14ac:dyDescent="0.2"/>
    <row r="284" ht="12.75" customHeight="1" x14ac:dyDescent="0.2"/>
    <row r="285" ht="12.75" customHeight="1" x14ac:dyDescent="0.2"/>
    <row r="286" ht="12.75" customHeight="1" x14ac:dyDescent="0.2"/>
    <row r="287" ht="12.75" customHeight="1" x14ac:dyDescent="0.2"/>
    <row r="288" ht="12.75" customHeight="1" x14ac:dyDescent="0.2"/>
    <row r="289" ht="12.75" customHeight="1" x14ac:dyDescent="0.2"/>
    <row r="290" ht="12.75" customHeight="1" x14ac:dyDescent="0.2"/>
    <row r="291" ht="12.75" customHeight="1" x14ac:dyDescent="0.2"/>
    <row r="292" ht="12.75" customHeight="1" x14ac:dyDescent="0.2"/>
    <row r="293" ht="12.75" customHeight="1" x14ac:dyDescent="0.2"/>
    <row r="294" ht="12.75" customHeight="1" x14ac:dyDescent="0.2"/>
    <row r="295" ht="12.75" customHeight="1" x14ac:dyDescent="0.2"/>
    <row r="296" ht="12.75" customHeight="1" x14ac:dyDescent="0.2"/>
    <row r="297" ht="12.75" customHeight="1" x14ac:dyDescent="0.2"/>
    <row r="298" ht="12.75" customHeight="1" x14ac:dyDescent="0.2"/>
    <row r="299" ht="12.75" customHeight="1" x14ac:dyDescent="0.2"/>
    <row r="300" ht="12.75" customHeight="1" x14ac:dyDescent="0.2"/>
    <row r="301" ht="12.75" customHeight="1" x14ac:dyDescent="0.2"/>
    <row r="302" ht="12.75" customHeight="1" x14ac:dyDescent="0.2"/>
    <row r="303" ht="12.75" customHeight="1" x14ac:dyDescent="0.2"/>
    <row r="304" ht="12.75" customHeight="1" x14ac:dyDescent="0.2"/>
    <row r="305" ht="12.75" customHeight="1" x14ac:dyDescent="0.2"/>
    <row r="306" ht="12.75" customHeight="1" x14ac:dyDescent="0.2"/>
    <row r="307" ht="12.75" customHeight="1" x14ac:dyDescent="0.2"/>
    <row r="308" ht="12.75" customHeight="1" x14ac:dyDescent="0.2"/>
    <row r="309" ht="12.75" customHeight="1" x14ac:dyDescent="0.2"/>
    <row r="310" ht="12.75" customHeight="1" x14ac:dyDescent="0.2"/>
    <row r="311" ht="12.75" customHeight="1" x14ac:dyDescent="0.2"/>
    <row r="312" ht="12.75" customHeight="1" x14ac:dyDescent="0.2"/>
    <row r="313" ht="12.75" customHeight="1" x14ac:dyDescent="0.2"/>
    <row r="314" ht="12.75" customHeight="1" x14ac:dyDescent="0.2"/>
    <row r="315" ht="12.75" customHeight="1" x14ac:dyDescent="0.2"/>
    <row r="316" ht="12.75" customHeight="1" x14ac:dyDescent="0.2"/>
    <row r="317" ht="12.75" customHeight="1" x14ac:dyDescent="0.2"/>
    <row r="318" ht="12.75" customHeight="1" x14ac:dyDescent="0.2"/>
    <row r="319" ht="12.75" customHeight="1" x14ac:dyDescent="0.2"/>
    <row r="320" ht="12.75" customHeight="1" x14ac:dyDescent="0.2"/>
    <row r="321" ht="12.75" customHeight="1" x14ac:dyDescent="0.2"/>
    <row r="322" ht="12.75" customHeight="1" x14ac:dyDescent="0.2"/>
    <row r="323" ht="12.75" customHeight="1" x14ac:dyDescent="0.2"/>
    <row r="324" ht="12.75" customHeight="1" x14ac:dyDescent="0.2"/>
    <row r="325" ht="12.75" customHeight="1" x14ac:dyDescent="0.2"/>
    <row r="326" ht="12.75" customHeight="1" x14ac:dyDescent="0.2"/>
    <row r="327" ht="12.75" customHeight="1" x14ac:dyDescent="0.2"/>
    <row r="328" ht="12.75" customHeight="1" x14ac:dyDescent="0.2"/>
    <row r="329" ht="12.75" customHeight="1" x14ac:dyDescent="0.2"/>
    <row r="330" ht="12.75" customHeight="1" x14ac:dyDescent="0.2"/>
    <row r="331" ht="12.75" customHeight="1" x14ac:dyDescent="0.2"/>
    <row r="332" ht="12.75" customHeight="1" x14ac:dyDescent="0.2"/>
    <row r="333" ht="12.75" customHeight="1" x14ac:dyDescent="0.2"/>
    <row r="334" ht="12.75" customHeight="1" x14ac:dyDescent="0.2"/>
    <row r="335" ht="12.75" customHeight="1" x14ac:dyDescent="0.2"/>
    <row r="336" ht="12.75" customHeight="1" x14ac:dyDescent="0.2"/>
    <row r="337" ht="12.75" customHeight="1" x14ac:dyDescent="0.2"/>
    <row r="338" ht="12.75" customHeight="1" x14ac:dyDescent="0.2"/>
    <row r="339" ht="12.75" customHeight="1" x14ac:dyDescent="0.2"/>
    <row r="340" ht="12.75" customHeight="1" x14ac:dyDescent="0.2"/>
    <row r="341" ht="12.75" customHeight="1" x14ac:dyDescent="0.2"/>
    <row r="342" ht="12.75" customHeight="1" x14ac:dyDescent="0.2"/>
    <row r="343" ht="12.75" customHeight="1" x14ac:dyDescent="0.2"/>
    <row r="344" ht="12.75" customHeight="1" x14ac:dyDescent="0.2"/>
    <row r="345" ht="12.75" customHeight="1" x14ac:dyDescent="0.2"/>
    <row r="346" ht="12.75" customHeight="1" x14ac:dyDescent="0.2"/>
    <row r="347" ht="12.75" customHeight="1" x14ac:dyDescent="0.2"/>
    <row r="348" ht="12.75" customHeight="1" x14ac:dyDescent="0.2"/>
    <row r="349" ht="12.75" customHeight="1" x14ac:dyDescent="0.2"/>
    <row r="350" ht="12.75" customHeight="1" x14ac:dyDescent="0.2"/>
    <row r="351" ht="12.75" customHeight="1" x14ac:dyDescent="0.2"/>
    <row r="352" ht="12.75" customHeight="1" x14ac:dyDescent="0.2"/>
    <row r="353" ht="12.75" customHeight="1" x14ac:dyDescent="0.2"/>
    <row r="354" ht="12.75" customHeight="1" x14ac:dyDescent="0.2"/>
    <row r="355" ht="12.75" customHeight="1" x14ac:dyDescent="0.2"/>
    <row r="356" ht="12.75" customHeight="1" x14ac:dyDescent="0.2"/>
    <row r="357" ht="12.75" customHeight="1" x14ac:dyDescent="0.2"/>
    <row r="358" ht="12.75" customHeight="1" x14ac:dyDescent="0.2"/>
    <row r="359" ht="12.75" customHeight="1" x14ac:dyDescent="0.2"/>
    <row r="360" ht="12.75" customHeight="1" x14ac:dyDescent="0.2"/>
    <row r="361" ht="12.75" customHeight="1" x14ac:dyDescent="0.2"/>
    <row r="362" ht="12.75" customHeight="1" x14ac:dyDescent="0.2"/>
    <row r="363" ht="12.75" customHeight="1" x14ac:dyDescent="0.2"/>
    <row r="364" ht="12.75" customHeight="1" x14ac:dyDescent="0.2"/>
    <row r="365" ht="12.75" customHeight="1" x14ac:dyDescent="0.2"/>
    <row r="366" ht="12.75" customHeight="1" x14ac:dyDescent="0.2"/>
    <row r="367" ht="12.75" customHeight="1" x14ac:dyDescent="0.2"/>
    <row r="368" ht="12.75" customHeight="1" x14ac:dyDescent="0.2"/>
    <row r="369" ht="12.75" customHeight="1" x14ac:dyDescent="0.2"/>
    <row r="370" ht="12.75" customHeight="1" x14ac:dyDescent="0.2"/>
    <row r="371" ht="12.75" customHeight="1" x14ac:dyDescent="0.2"/>
    <row r="372" ht="12.75" customHeight="1" x14ac:dyDescent="0.2"/>
    <row r="373" ht="12.75" customHeight="1" x14ac:dyDescent="0.2"/>
    <row r="374" ht="12.75" customHeight="1" x14ac:dyDescent="0.2"/>
    <row r="375" ht="12.75" customHeight="1" x14ac:dyDescent="0.2"/>
    <row r="376" ht="12.75" customHeight="1" x14ac:dyDescent="0.2"/>
    <row r="377" ht="12.75" customHeight="1" x14ac:dyDescent="0.2"/>
    <row r="378" ht="12.75" customHeight="1" x14ac:dyDescent="0.2"/>
    <row r="379" ht="12.75" customHeight="1" x14ac:dyDescent="0.2"/>
    <row r="380" ht="12.75" customHeight="1" x14ac:dyDescent="0.2"/>
    <row r="381" ht="12.75" customHeight="1" x14ac:dyDescent="0.2"/>
    <row r="382" ht="12.75" customHeight="1" x14ac:dyDescent="0.2"/>
    <row r="383" ht="12.75" customHeight="1" x14ac:dyDescent="0.2"/>
    <row r="384" ht="12.75" customHeight="1" x14ac:dyDescent="0.2"/>
    <row r="385" ht="12.75" customHeight="1" x14ac:dyDescent="0.2"/>
    <row r="386" ht="12.75" customHeight="1" x14ac:dyDescent="0.2"/>
    <row r="387" ht="12.75" customHeight="1" x14ac:dyDescent="0.2"/>
    <row r="388" ht="12.75" customHeight="1" x14ac:dyDescent="0.2"/>
    <row r="389" ht="12.75" customHeight="1" x14ac:dyDescent="0.2"/>
    <row r="390" ht="12.75" customHeight="1" x14ac:dyDescent="0.2"/>
    <row r="391" ht="12.75" customHeight="1" x14ac:dyDescent="0.2"/>
    <row r="392" ht="12.75" customHeight="1" x14ac:dyDescent="0.2"/>
    <row r="393" ht="12.75" customHeight="1" x14ac:dyDescent="0.2"/>
    <row r="394" ht="12.75" customHeight="1" x14ac:dyDescent="0.2"/>
    <row r="395" ht="12.75" customHeight="1" x14ac:dyDescent="0.2"/>
    <row r="396" ht="12.75" customHeight="1" x14ac:dyDescent="0.2"/>
    <row r="397" ht="12.75" customHeight="1" x14ac:dyDescent="0.2"/>
    <row r="398" ht="12.75" customHeight="1" x14ac:dyDescent="0.2"/>
    <row r="399" ht="12.75" customHeight="1" x14ac:dyDescent="0.2"/>
    <row r="400" ht="12.75" customHeight="1" x14ac:dyDescent="0.2"/>
    <row r="401" ht="12.75" customHeight="1" x14ac:dyDescent="0.2"/>
    <row r="402" ht="12.75" customHeight="1" x14ac:dyDescent="0.2"/>
    <row r="403" ht="12.75" customHeight="1" x14ac:dyDescent="0.2"/>
    <row r="404" ht="12.75" customHeight="1" x14ac:dyDescent="0.2"/>
    <row r="405" ht="12.75" customHeight="1" x14ac:dyDescent="0.2"/>
    <row r="406" ht="12.75" customHeight="1" x14ac:dyDescent="0.2"/>
    <row r="407" ht="12.75" customHeight="1" x14ac:dyDescent="0.2"/>
    <row r="408" ht="12.75" customHeight="1" x14ac:dyDescent="0.2"/>
    <row r="409" ht="12.75" customHeight="1" x14ac:dyDescent="0.2"/>
    <row r="410" ht="12.75" customHeight="1" x14ac:dyDescent="0.2"/>
    <row r="411" ht="12.75" customHeight="1" x14ac:dyDescent="0.2"/>
    <row r="412" ht="12.75" customHeight="1" x14ac:dyDescent="0.2"/>
    <row r="413" ht="12.75" customHeight="1" x14ac:dyDescent="0.2"/>
    <row r="414" ht="12.75" customHeight="1" x14ac:dyDescent="0.2"/>
    <row r="415" ht="12.75" customHeight="1" x14ac:dyDescent="0.2"/>
    <row r="416" ht="12.75" customHeight="1" x14ac:dyDescent="0.2"/>
    <row r="417" ht="12.75" customHeight="1" x14ac:dyDescent="0.2"/>
    <row r="418" ht="12.75" customHeight="1" x14ac:dyDescent="0.2"/>
    <row r="419" ht="12.75" customHeight="1" x14ac:dyDescent="0.2"/>
    <row r="420" ht="12.75" customHeight="1" x14ac:dyDescent="0.2"/>
    <row r="421" ht="12.75" customHeight="1" x14ac:dyDescent="0.2"/>
    <row r="422" ht="12.75" customHeight="1" x14ac:dyDescent="0.2"/>
    <row r="423" ht="12.75" customHeight="1" x14ac:dyDescent="0.2"/>
    <row r="424" ht="12.75" customHeight="1" x14ac:dyDescent="0.2"/>
    <row r="425" ht="12.75" customHeight="1" x14ac:dyDescent="0.2"/>
    <row r="426" ht="12.75" customHeight="1" x14ac:dyDescent="0.2"/>
    <row r="427" ht="12.75" customHeight="1" x14ac:dyDescent="0.2"/>
    <row r="428" ht="12.75" customHeight="1" x14ac:dyDescent="0.2"/>
    <row r="429" ht="12.75" customHeight="1" x14ac:dyDescent="0.2"/>
    <row r="430" ht="12.75" customHeight="1" x14ac:dyDescent="0.2"/>
    <row r="431" ht="12.75" customHeight="1" x14ac:dyDescent="0.2"/>
    <row r="432" ht="12.75" customHeight="1" x14ac:dyDescent="0.2"/>
    <row r="433" ht="12.75" customHeight="1" x14ac:dyDescent="0.2"/>
    <row r="434" ht="12.75" customHeight="1" x14ac:dyDescent="0.2"/>
    <row r="435" ht="12.75" customHeight="1" x14ac:dyDescent="0.2"/>
    <row r="436" ht="12.75" customHeight="1" x14ac:dyDescent="0.2"/>
    <row r="437" ht="12.75" customHeight="1" x14ac:dyDescent="0.2"/>
    <row r="438" ht="12.75" customHeight="1" x14ac:dyDescent="0.2"/>
    <row r="439" ht="12.75" customHeight="1" x14ac:dyDescent="0.2"/>
    <row r="440" ht="12.75" customHeight="1" x14ac:dyDescent="0.2"/>
    <row r="441" ht="12.75" customHeight="1" x14ac:dyDescent="0.2"/>
    <row r="442" ht="12.75" customHeight="1" x14ac:dyDescent="0.2"/>
    <row r="443" ht="12.75" customHeight="1" x14ac:dyDescent="0.2"/>
    <row r="444" ht="12.75" customHeight="1" x14ac:dyDescent="0.2"/>
    <row r="445" ht="12.75" customHeight="1" x14ac:dyDescent="0.2"/>
    <row r="446" ht="12.75" customHeight="1" x14ac:dyDescent="0.2"/>
    <row r="447" ht="12.75" customHeight="1" x14ac:dyDescent="0.2"/>
    <row r="448" ht="12.75" customHeight="1" x14ac:dyDescent="0.2"/>
    <row r="449" ht="12.75" customHeight="1" x14ac:dyDescent="0.2"/>
    <row r="450" ht="12.75" customHeight="1" x14ac:dyDescent="0.2"/>
    <row r="451" ht="12.75" customHeight="1" x14ac:dyDescent="0.2"/>
    <row r="452" ht="12.75" customHeight="1" x14ac:dyDescent="0.2"/>
    <row r="453" ht="12.75" customHeight="1" x14ac:dyDescent="0.2"/>
    <row r="454" ht="12.75" customHeight="1" x14ac:dyDescent="0.2"/>
    <row r="455" ht="12.75" customHeight="1" x14ac:dyDescent="0.2"/>
    <row r="456" ht="12.75" customHeight="1" x14ac:dyDescent="0.2"/>
    <row r="457" ht="12.75" customHeight="1" x14ac:dyDescent="0.2"/>
    <row r="458" ht="12.75" customHeight="1" x14ac:dyDescent="0.2"/>
    <row r="459" ht="12.75" customHeight="1" x14ac:dyDescent="0.2"/>
    <row r="460" ht="12.75" customHeight="1" x14ac:dyDescent="0.2"/>
    <row r="461" ht="12.75" customHeight="1" x14ac:dyDescent="0.2"/>
    <row r="462" ht="12.75" customHeight="1" x14ac:dyDescent="0.2"/>
    <row r="463" ht="12.75" customHeight="1" x14ac:dyDescent="0.2"/>
    <row r="464" ht="12.75" customHeight="1" x14ac:dyDescent="0.2"/>
    <row r="465" ht="12.75" customHeight="1" x14ac:dyDescent="0.2"/>
    <row r="466" ht="12.75" customHeight="1" x14ac:dyDescent="0.2"/>
    <row r="467" ht="12.75" customHeight="1" x14ac:dyDescent="0.2"/>
    <row r="468" ht="12.75" customHeight="1" x14ac:dyDescent="0.2"/>
    <row r="469" ht="12.75" customHeight="1" x14ac:dyDescent="0.2"/>
    <row r="470" ht="12.75" customHeight="1" x14ac:dyDescent="0.2"/>
    <row r="471" ht="12.75" customHeight="1" x14ac:dyDescent="0.2"/>
    <row r="472" ht="12.75" customHeight="1" x14ac:dyDescent="0.2"/>
    <row r="473" ht="12.75" customHeight="1" x14ac:dyDescent="0.2"/>
    <row r="474" ht="12.75" customHeight="1" x14ac:dyDescent="0.2"/>
    <row r="475" ht="12.75" customHeight="1" x14ac:dyDescent="0.2"/>
    <row r="476" ht="12.75" customHeight="1" x14ac:dyDescent="0.2"/>
    <row r="477" ht="12.75" customHeight="1" x14ac:dyDescent="0.2"/>
    <row r="478" ht="12.75" customHeight="1" x14ac:dyDescent="0.2"/>
    <row r="479" ht="12.75" customHeight="1" x14ac:dyDescent="0.2"/>
    <row r="480" ht="12.75" customHeight="1" x14ac:dyDescent="0.2"/>
    <row r="481" ht="12.75" customHeight="1" x14ac:dyDescent="0.2"/>
    <row r="482" ht="12.75" customHeight="1" x14ac:dyDescent="0.2"/>
    <row r="483" ht="12.75" customHeight="1" x14ac:dyDescent="0.2"/>
    <row r="484" ht="12.75" customHeight="1" x14ac:dyDescent="0.2"/>
    <row r="485" ht="12.75" customHeight="1" x14ac:dyDescent="0.2"/>
    <row r="486" ht="12.75" customHeight="1" x14ac:dyDescent="0.2"/>
    <row r="487" ht="12.75" customHeight="1" x14ac:dyDescent="0.2"/>
    <row r="488" ht="12.75" customHeight="1" x14ac:dyDescent="0.2"/>
    <row r="489" ht="12.75" customHeight="1" x14ac:dyDescent="0.2"/>
    <row r="490" ht="12.75" customHeight="1" x14ac:dyDescent="0.2"/>
    <row r="491" ht="12.75" customHeight="1" x14ac:dyDescent="0.2"/>
    <row r="492" ht="12.75" customHeight="1" x14ac:dyDescent="0.2"/>
    <row r="493" ht="12.75" customHeight="1" x14ac:dyDescent="0.2"/>
    <row r="494" ht="12.75" customHeight="1" x14ac:dyDescent="0.2"/>
    <row r="495" ht="12.75" customHeight="1" x14ac:dyDescent="0.2"/>
    <row r="496" ht="12.75" customHeight="1" x14ac:dyDescent="0.2"/>
    <row r="497" ht="12.75" customHeight="1" x14ac:dyDescent="0.2"/>
    <row r="498" ht="12.75" customHeight="1" x14ac:dyDescent="0.2"/>
    <row r="499" ht="12.75" customHeight="1" x14ac:dyDescent="0.2"/>
    <row r="500" ht="12.75" customHeight="1" x14ac:dyDescent="0.2"/>
    <row r="501" ht="12.75" customHeight="1" x14ac:dyDescent="0.2"/>
    <row r="502" ht="12.75" customHeight="1" x14ac:dyDescent="0.2"/>
    <row r="503" ht="12.75" customHeight="1" x14ac:dyDescent="0.2"/>
    <row r="504" ht="12.75" customHeight="1" x14ac:dyDescent="0.2"/>
    <row r="505" ht="12.75" customHeight="1" x14ac:dyDescent="0.2"/>
    <row r="506" ht="12.75" customHeight="1" x14ac:dyDescent="0.2"/>
    <row r="507" ht="12.75" customHeight="1" x14ac:dyDescent="0.2"/>
    <row r="508" ht="12.75" customHeight="1" x14ac:dyDescent="0.2"/>
    <row r="509" ht="12.75" customHeight="1" x14ac:dyDescent="0.2"/>
    <row r="510" ht="12.75" customHeight="1" x14ac:dyDescent="0.2"/>
    <row r="511" ht="12.75" customHeight="1" x14ac:dyDescent="0.2"/>
    <row r="512" ht="12.75" customHeight="1" x14ac:dyDescent="0.2"/>
    <row r="513" ht="12.75" customHeight="1" x14ac:dyDescent="0.2"/>
    <row r="514" ht="12.75" customHeight="1" x14ac:dyDescent="0.2"/>
    <row r="515" ht="12.75" customHeight="1" x14ac:dyDescent="0.2"/>
    <row r="516" ht="12.75" customHeight="1" x14ac:dyDescent="0.2"/>
    <row r="517" ht="12.75" customHeight="1" x14ac:dyDescent="0.2"/>
    <row r="518" ht="12.75" customHeight="1" x14ac:dyDescent="0.2"/>
    <row r="519" ht="12.75" customHeight="1" x14ac:dyDescent="0.2"/>
    <row r="520" ht="12.75" customHeight="1" x14ac:dyDescent="0.2"/>
    <row r="521" ht="12.75" customHeight="1" x14ac:dyDescent="0.2"/>
    <row r="522" ht="12.75" customHeight="1" x14ac:dyDescent="0.2"/>
    <row r="523" ht="12.75" customHeight="1" x14ac:dyDescent="0.2"/>
    <row r="524" ht="12.75" customHeight="1" x14ac:dyDescent="0.2"/>
    <row r="525" ht="12.75" customHeight="1" x14ac:dyDescent="0.2"/>
    <row r="526" ht="12.75" customHeight="1" x14ac:dyDescent="0.2"/>
    <row r="527" ht="12.75" customHeight="1" x14ac:dyDescent="0.2"/>
    <row r="528" ht="12.75" customHeight="1" x14ac:dyDescent="0.2"/>
    <row r="529" ht="12.75" customHeight="1" x14ac:dyDescent="0.2"/>
    <row r="530" ht="12.75" customHeight="1" x14ac:dyDescent="0.2"/>
    <row r="531" ht="12.75" customHeight="1" x14ac:dyDescent="0.2"/>
    <row r="532" ht="12.75" customHeight="1" x14ac:dyDescent="0.2"/>
    <row r="533" ht="12.75" customHeight="1" x14ac:dyDescent="0.2"/>
    <row r="534" ht="12.75" customHeight="1" x14ac:dyDescent="0.2"/>
    <row r="535" ht="12.75" customHeight="1" x14ac:dyDescent="0.2"/>
    <row r="536" ht="12.75" customHeight="1" x14ac:dyDescent="0.2"/>
    <row r="537" ht="12.75" customHeight="1" x14ac:dyDescent="0.2"/>
    <row r="538" ht="12.75" customHeight="1" x14ac:dyDescent="0.2"/>
    <row r="539" ht="12.75" customHeight="1" x14ac:dyDescent="0.2"/>
    <row r="540" ht="12.75" customHeight="1" x14ac:dyDescent="0.2"/>
    <row r="541" ht="12.75" customHeight="1" x14ac:dyDescent="0.2"/>
    <row r="542" ht="12.75" customHeight="1" x14ac:dyDescent="0.2"/>
    <row r="543" ht="12.75" customHeight="1" x14ac:dyDescent="0.2"/>
    <row r="544" ht="12.75" customHeight="1" x14ac:dyDescent="0.2"/>
    <row r="545" ht="12.75" customHeight="1" x14ac:dyDescent="0.2"/>
    <row r="546" ht="12.75" customHeight="1" x14ac:dyDescent="0.2"/>
    <row r="547" ht="12.75" customHeight="1" x14ac:dyDescent="0.2"/>
    <row r="548" ht="12.75" customHeight="1" x14ac:dyDescent="0.2"/>
    <row r="549" ht="12.75" customHeight="1" x14ac:dyDescent="0.2"/>
    <row r="550" ht="12.75" customHeight="1" x14ac:dyDescent="0.2"/>
    <row r="551" ht="12.75" customHeight="1" x14ac:dyDescent="0.2"/>
    <row r="552" ht="12.75" customHeight="1" x14ac:dyDescent="0.2"/>
    <row r="553" ht="12.75" customHeight="1" x14ac:dyDescent="0.2"/>
    <row r="554" ht="12.75" customHeight="1" x14ac:dyDescent="0.2"/>
    <row r="555" ht="12.75" customHeight="1" x14ac:dyDescent="0.2"/>
    <row r="556" ht="12.75" customHeight="1" x14ac:dyDescent="0.2"/>
    <row r="557" ht="12.75" customHeight="1" x14ac:dyDescent="0.2"/>
    <row r="558" ht="12.75" customHeight="1" x14ac:dyDescent="0.2"/>
    <row r="559" ht="12.75" customHeight="1" x14ac:dyDescent="0.2"/>
    <row r="560" ht="12.75" customHeight="1" x14ac:dyDescent="0.2"/>
    <row r="561" ht="12.75" customHeight="1" x14ac:dyDescent="0.2"/>
    <row r="562" ht="12.75" customHeight="1" x14ac:dyDescent="0.2"/>
    <row r="563" ht="12.75" customHeight="1" x14ac:dyDescent="0.2"/>
    <row r="564" ht="12.75" customHeight="1" x14ac:dyDescent="0.2"/>
    <row r="565" ht="12.75" customHeight="1" x14ac:dyDescent="0.2"/>
    <row r="566" ht="12.75" customHeight="1" x14ac:dyDescent="0.2"/>
    <row r="567" ht="12.75" customHeight="1" x14ac:dyDescent="0.2"/>
    <row r="568" ht="12.75" customHeight="1" x14ac:dyDescent="0.2"/>
    <row r="569" ht="12.75" customHeight="1" x14ac:dyDescent="0.2"/>
    <row r="570" ht="12.75" customHeight="1" x14ac:dyDescent="0.2"/>
    <row r="571" ht="12.75" customHeight="1" x14ac:dyDescent="0.2"/>
    <row r="572" ht="12.75" customHeight="1" x14ac:dyDescent="0.2"/>
    <row r="573" ht="12.75" customHeight="1" x14ac:dyDescent="0.2"/>
    <row r="574" ht="12.75" customHeight="1" x14ac:dyDescent="0.2"/>
    <row r="575" ht="12.75" customHeight="1" x14ac:dyDescent="0.2"/>
    <row r="576" ht="12.75" customHeight="1" x14ac:dyDescent="0.2"/>
    <row r="577" ht="12.75" customHeight="1" x14ac:dyDescent="0.2"/>
    <row r="578" ht="12.75" customHeight="1" x14ac:dyDescent="0.2"/>
    <row r="579" ht="12.75" customHeight="1" x14ac:dyDescent="0.2"/>
    <row r="580" ht="12.75" customHeight="1" x14ac:dyDescent="0.2"/>
    <row r="581" ht="12.75" customHeight="1" x14ac:dyDescent="0.2"/>
    <row r="582" ht="12.75" customHeight="1" x14ac:dyDescent="0.2"/>
    <row r="583" ht="12.75" customHeight="1" x14ac:dyDescent="0.2"/>
    <row r="584" ht="12.75" customHeight="1" x14ac:dyDescent="0.2"/>
    <row r="585" ht="12.75" customHeight="1" x14ac:dyDescent="0.2"/>
    <row r="586" ht="12.75" customHeight="1" x14ac:dyDescent="0.2"/>
    <row r="587" ht="12.75" customHeight="1" x14ac:dyDescent="0.2"/>
    <row r="588" ht="12.75" customHeight="1" x14ac:dyDescent="0.2"/>
    <row r="589" ht="12.75" customHeight="1" x14ac:dyDescent="0.2"/>
    <row r="590" ht="12.75" customHeight="1" x14ac:dyDescent="0.2"/>
    <row r="591" ht="12.75" customHeight="1" x14ac:dyDescent="0.2"/>
    <row r="592" ht="12.75" customHeight="1" x14ac:dyDescent="0.2"/>
    <row r="593" ht="12.75" customHeight="1" x14ac:dyDescent="0.2"/>
    <row r="594" ht="12.75" customHeight="1" x14ac:dyDescent="0.2"/>
    <row r="595" ht="12.75" customHeight="1" x14ac:dyDescent="0.2"/>
    <row r="596" ht="12.75" customHeight="1" x14ac:dyDescent="0.2"/>
    <row r="597" ht="12.75" customHeight="1" x14ac:dyDescent="0.2"/>
    <row r="598" ht="12.75" customHeight="1" x14ac:dyDescent="0.2"/>
    <row r="599" ht="12.75" customHeight="1" x14ac:dyDescent="0.2"/>
    <row r="600" ht="12.75" customHeight="1" x14ac:dyDescent="0.2"/>
    <row r="601" ht="12.75" customHeight="1" x14ac:dyDescent="0.2"/>
    <row r="602" ht="12.75" customHeight="1" x14ac:dyDescent="0.2"/>
    <row r="603" ht="12.75" customHeight="1" x14ac:dyDescent="0.2"/>
    <row r="604" ht="12.75" customHeight="1" x14ac:dyDescent="0.2"/>
    <row r="605" ht="12.75" customHeight="1" x14ac:dyDescent="0.2"/>
    <row r="606" ht="12.75" customHeight="1" x14ac:dyDescent="0.2"/>
    <row r="607" ht="12.75" customHeight="1" x14ac:dyDescent="0.2"/>
    <row r="608" ht="12.75" customHeight="1" x14ac:dyDescent="0.2"/>
    <row r="609" ht="12.75" customHeight="1" x14ac:dyDescent="0.2"/>
    <row r="610" ht="12.75" customHeight="1" x14ac:dyDescent="0.2"/>
    <row r="611" ht="12.75" customHeight="1" x14ac:dyDescent="0.2"/>
    <row r="612" ht="12.75" customHeight="1" x14ac:dyDescent="0.2"/>
    <row r="613" ht="12.75" customHeight="1" x14ac:dyDescent="0.2"/>
    <row r="614" ht="12.75" customHeight="1" x14ac:dyDescent="0.2"/>
    <row r="615" ht="12.75" customHeight="1" x14ac:dyDescent="0.2"/>
    <row r="616" ht="12.75" customHeight="1" x14ac:dyDescent="0.2"/>
    <row r="617" ht="12.75" customHeight="1" x14ac:dyDescent="0.2"/>
    <row r="618" ht="12.75" customHeight="1" x14ac:dyDescent="0.2"/>
    <row r="619" ht="12.75" customHeight="1" x14ac:dyDescent="0.2"/>
    <row r="620" ht="12.75" customHeight="1" x14ac:dyDescent="0.2"/>
    <row r="621" ht="12.75" customHeight="1" x14ac:dyDescent="0.2"/>
    <row r="622" ht="12.75" customHeight="1" x14ac:dyDescent="0.2"/>
    <row r="623" ht="12.75" customHeight="1" x14ac:dyDescent="0.2"/>
    <row r="624" ht="12.75" customHeight="1" x14ac:dyDescent="0.2"/>
    <row r="625" ht="12.75" customHeight="1" x14ac:dyDescent="0.2"/>
    <row r="626" ht="12.75" customHeight="1" x14ac:dyDescent="0.2"/>
    <row r="627" ht="12.75" customHeight="1" x14ac:dyDescent="0.2"/>
    <row r="628" ht="12.75" customHeight="1" x14ac:dyDescent="0.2"/>
    <row r="629" ht="12.75" customHeight="1" x14ac:dyDescent="0.2"/>
    <row r="630" ht="12.75" customHeight="1" x14ac:dyDescent="0.2"/>
    <row r="631" ht="12.75" customHeight="1" x14ac:dyDescent="0.2"/>
    <row r="632" ht="12.75" customHeight="1" x14ac:dyDescent="0.2"/>
    <row r="633" ht="12.75" customHeight="1" x14ac:dyDescent="0.2"/>
    <row r="634" ht="12.75" customHeight="1" x14ac:dyDescent="0.2"/>
    <row r="635" ht="12.75" customHeight="1" x14ac:dyDescent="0.2"/>
    <row r="636" ht="12.75" customHeight="1" x14ac:dyDescent="0.2"/>
    <row r="637" ht="12.75" customHeight="1" x14ac:dyDescent="0.2"/>
    <row r="638" ht="12.75" customHeight="1" x14ac:dyDescent="0.2"/>
    <row r="639" ht="12.75" customHeight="1" x14ac:dyDescent="0.2"/>
    <row r="640" ht="12.75" customHeight="1" x14ac:dyDescent="0.2"/>
    <row r="641" ht="12.75" customHeight="1" x14ac:dyDescent="0.2"/>
    <row r="642" ht="12.75" customHeight="1" x14ac:dyDescent="0.2"/>
    <row r="643" ht="12.75" customHeight="1" x14ac:dyDescent="0.2"/>
    <row r="644" ht="12.75" customHeight="1" x14ac:dyDescent="0.2"/>
    <row r="645" ht="12.75" customHeight="1" x14ac:dyDescent="0.2"/>
    <row r="646" ht="12.75" customHeight="1" x14ac:dyDescent="0.2"/>
    <row r="647" ht="12.75" customHeight="1" x14ac:dyDescent="0.2"/>
    <row r="648" ht="12.75" customHeight="1" x14ac:dyDescent="0.2"/>
    <row r="649" ht="12.75" customHeight="1" x14ac:dyDescent="0.2"/>
    <row r="650" ht="12.75" customHeight="1" x14ac:dyDescent="0.2"/>
    <row r="651" ht="12.75" customHeight="1" x14ac:dyDescent="0.2"/>
    <row r="652" ht="12.75" customHeight="1" x14ac:dyDescent="0.2"/>
    <row r="653" ht="12.75" customHeight="1" x14ac:dyDescent="0.2"/>
    <row r="654" ht="12.75" customHeight="1" x14ac:dyDescent="0.2"/>
    <row r="655" ht="12.75" customHeight="1" x14ac:dyDescent="0.2"/>
    <row r="656" ht="12.75" customHeight="1" x14ac:dyDescent="0.2"/>
    <row r="657" ht="12.75" customHeight="1" x14ac:dyDescent="0.2"/>
    <row r="658" ht="12.75" customHeight="1" x14ac:dyDescent="0.2"/>
    <row r="659" ht="12.75" customHeight="1" x14ac:dyDescent="0.2"/>
    <row r="660" ht="12.75" customHeight="1" x14ac:dyDescent="0.2"/>
    <row r="661" ht="12.75" customHeight="1" x14ac:dyDescent="0.2"/>
    <row r="662" ht="12.75" customHeight="1" x14ac:dyDescent="0.2"/>
    <row r="663" ht="12.75" customHeight="1" x14ac:dyDescent="0.2"/>
    <row r="664" ht="12.75" customHeight="1" x14ac:dyDescent="0.2"/>
    <row r="665" ht="12.75" customHeight="1" x14ac:dyDescent="0.2"/>
    <row r="666" ht="12.75" customHeight="1" x14ac:dyDescent="0.2"/>
    <row r="667" ht="12.75" customHeight="1" x14ac:dyDescent="0.2"/>
    <row r="668" ht="12.75" customHeight="1" x14ac:dyDescent="0.2"/>
    <row r="669" ht="12.75" customHeight="1" x14ac:dyDescent="0.2"/>
    <row r="670" ht="12.75" customHeight="1" x14ac:dyDescent="0.2"/>
    <row r="671" ht="12.75" customHeight="1" x14ac:dyDescent="0.2"/>
    <row r="672" ht="12.75" customHeight="1" x14ac:dyDescent="0.2"/>
    <row r="673" ht="12.75" customHeight="1" x14ac:dyDescent="0.2"/>
    <row r="674" ht="12.75" customHeight="1" x14ac:dyDescent="0.2"/>
    <row r="675" ht="12.75" customHeight="1" x14ac:dyDescent="0.2"/>
    <row r="676" ht="12.75" customHeight="1" x14ac:dyDescent="0.2"/>
    <row r="677" ht="12.75" customHeight="1" x14ac:dyDescent="0.2"/>
    <row r="678" ht="12.75" customHeight="1" x14ac:dyDescent="0.2"/>
    <row r="679" ht="12.75" customHeight="1" x14ac:dyDescent="0.2"/>
    <row r="680" ht="12.75" customHeight="1" x14ac:dyDescent="0.2"/>
    <row r="681" ht="12.75" customHeight="1" x14ac:dyDescent="0.2"/>
    <row r="682" ht="12.75" customHeight="1" x14ac:dyDescent="0.2"/>
    <row r="683" ht="12.75" customHeight="1" x14ac:dyDescent="0.2"/>
    <row r="684" ht="12.75" customHeight="1" x14ac:dyDescent="0.2"/>
    <row r="685" ht="12.75" customHeight="1" x14ac:dyDescent="0.2"/>
    <row r="686" ht="12.75" customHeight="1" x14ac:dyDescent="0.2"/>
    <row r="687" ht="12.75" customHeight="1" x14ac:dyDescent="0.2"/>
    <row r="688" ht="12.75" customHeight="1" x14ac:dyDescent="0.2"/>
    <row r="689" ht="12.75" customHeight="1" x14ac:dyDescent="0.2"/>
    <row r="690" ht="12.75" customHeight="1" x14ac:dyDescent="0.2"/>
    <row r="691" ht="12.75" customHeight="1" x14ac:dyDescent="0.2"/>
    <row r="692" ht="12.75" customHeight="1" x14ac:dyDescent="0.2"/>
    <row r="693" ht="12.75" customHeight="1" x14ac:dyDescent="0.2"/>
    <row r="694" ht="12.75" customHeight="1" x14ac:dyDescent="0.2"/>
    <row r="695" ht="12.75" customHeight="1" x14ac:dyDescent="0.2"/>
    <row r="696" ht="12.75" customHeight="1" x14ac:dyDescent="0.2"/>
    <row r="697" ht="12.75" customHeight="1" x14ac:dyDescent="0.2"/>
    <row r="698" ht="12.75" customHeight="1" x14ac:dyDescent="0.2"/>
    <row r="699" ht="12.75" customHeight="1" x14ac:dyDescent="0.2"/>
    <row r="700" ht="12.75" customHeight="1" x14ac:dyDescent="0.2"/>
    <row r="701" ht="12.75" customHeight="1" x14ac:dyDescent="0.2"/>
    <row r="702" ht="12.75" customHeight="1" x14ac:dyDescent="0.2"/>
    <row r="703" ht="12.75" customHeight="1" x14ac:dyDescent="0.2"/>
    <row r="704" ht="12.75" customHeight="1" x14ac:dyDescent="0.2"/>
    <row r="705" ht="12.75" customHeight="1" x14ac:dyDescent="0.2"/>
    <row r="706" ht="12.75" customHeight="1" x14ac:dyDescent="0.2"/>
    <row r="707" ht="12.75" customHeight="1" x14ac:dyDescent="0.2"/>
    <row r="708" ht="12.75" customHeight="1" x14ac:dyDescent="0.2"/>
    <row r="709" ht="12.75" customHeight="1" x14ac:dyDescent="0.2"/>
    <row r="710" ht="12.75" customHeight="1" x14ac:dyDescent="0.2"/>
    <row r="711" ht="12.75" customHeight="1" x14ac:dyDescent="0.2"/>
    <row r="712" ht="12.75" customHeight="1" x14ac:dyDescent="0.2"/>
    <row r="713" ht="12.75" customHeight="1" x14ac:dyDescent="0.2"/>
    <row r="714" ht="12.75" customHeight="1" x14ac:dyDescent="0.2"/>
    <row r="715" ht="12.75" customHeight="1" x14ac:dyDescent="0.2"/>
    <row r="716" ht="12.75" customHeight="1" x14ac:dyDescent="0.2"/>
    <row r="717" ht="12.75" customHeight="1" x14ac:dyDescent="0.2"/>
    <row r="718" ht="12.75" customHeight="1" x14ac:dyDescent="0.2"/>
    <row r="719" ht="12.75" customHeight="1" x14ac:dyDescent="0.2"/>
    <row r="720" ht="12.75" customHeight="1" x14ac:dyDescent="0.2"/>
    <row r="721" ht="12.75" customHeight="1" x14ac:dyDescent="0.2"/>
    <row r="722" ht="12.75" customHeight="1" x14ac:dyDescent="0.2"/>
    <row r="723" ht="12.75" customHeight="1" x14ac:dyDescent="0.2"/>
    <row r="724" ht="12.75" customHeight="1" x14ac:dyDescent="0.2"/>
    <row r="725" ht="12.75" customHeight="1" x14ac:dyDescent="0.2"/>
    <row r="726" ht="12.75" customHeight="1" x14ac:dyDescent="0.2"/>
    <row r="727" ht="12.75" customHeight="1" x14ac:dyDescent="0.2"/>
    <row r="728" ht="12.75" customHeight="1" x14ac:dyDescent="0.2"/>
    <row r="729" ht="12.75" customHeight="1" x14ac:dyDescent="0.2"/>
    <row r="730" ht="12.75" customHeight="1" x14ac:dyDescent="0.2"/>
    <row r="731" ht="12.75" customHeight="1" x14ac:dyDescent="0.2"/>
    <row r="732" ht="12.75" customHeight="1" x14ac:dyDescent="0.2"/>
    <row r="733" ht="12.75" customHeight="1" x14ac:dyDescent="0.2"/>
    <row r="734" ht="12.75" customHeight="1" x14ac:dyDescent="0.2"/>
    <row r="735" ht="12.75" customHeight="1" x14ac:dyDescent="0.2"/>
    <row r="736" ht="12.75" customHeight="1" x14ac:dyDescent="0.2"/>
    <row r="737" ht="12.75" customHeight="1" x14ac:dyDescent="0.2"/>
    <row r="738" ht="12.75" customHeight="1" x14ac:dyDescent="0.2"/>
    <row r="739" ht="12.75" customHeight="1" x14ac:dyDescent="0.2"/>
    <row r="740" ht="12.75" customHeight="1" x14ac:dyDescent="0.2"/>
    <row r="741" ht="12.75" customHeight="1" x14ac:dyDescent="0.2"/>
    <row r="742" ht="12.75" customHeight="1" x14ac:dyDescent="0.2"/>
    <row r="743" ht="12.75" customHeight="1" x14ac:dyDescent="0.2"/>
    <row r="744" ht="12.75" customHeight="1" x14ac:dyDescent="0.2"/>
    <row r="745" ht="12.75" customHeight="1" x14ac:dyDescent="0.2"/>
    <row r="746" ht="12.75" customHeight="1" x14ac:dyDescent="0.2"/>
    <row r="747" ht="12.75" customHeight="1" x14ac:dyDescent="0.2"/>
    <row r="748" ht="12.75" customHeight="1" x14ac:dyDescent="0.2"/>
    <row r="749" ht="12.75" customHeight="1" x14ac:dyDescent="0.2"/>
    <row r="750" ht="12.75" customHeight="1" x14ac:dyDescent="0.2"/>
    <row r="751" ht="12.75" customHeight="1" x14ac:dyDescent="0.2"/>
    <row r="752" ht="12.75" customHeight="1" x14ac:dyDescent="0.2"/>
    <row r="753" ht="12.75" customHeight="1" x14ac:dyDescent="0.2"/>
    <row r="754" ht="12.75" customHeight="1" x14ac:dyDescent="0.2"/>
    <row r="755" ht="12.75" customHeight="1" x14ac:dyDescent="0.2"/>
    <row r="756" ht="12.75" customHeight="1" x14ac:dyDescent="0.2"/>
    <row r="757" ht="12.75" customHeight="1" x14ac:dyDescent="0.2"/>
    <row r="758" ht="12.75" customHeight="1" x14ac:dyDescent="0.2"/>
    <row r="759" ht="12.75" customHeight="1" x14ac:dyDescent="0.2"/>
    <row r="760" ht="12.75" customHeight="1" x14ac:dyDescent="0.2"/>
    <row r="761" ht="12.75" customHeight="1" x14ac:dyDescent="0.2"/>
    <row r="762" ht="12.75" customHeight="1" x14ac:dyDescent="0.2"/>
    <row r="763" ht="12.75" customHeight="1" x14ac:dyDescent="0.2"/>
    <row r="764" ht="12.75" customHeight="1" x14ac:dyDescent="0.2"/>
    <row r="765" ht="12.75" customHeight="1" x14ac:dyDescent="0.2"/>
    <row r="766" ht="12.75" customHeight="1" x14ac:dyDescent="0.2"/>
    <row r="767" ht="12.75" customHeight="1" x14ac:dyDescent="0.2"/>
    <row r="768" ht="12.75" customHeight="1" x14ac:dyDescent="0.2"/>
    <row r="769" ht="12.75" customHeight="1" x14ac:dyDescent="0.2"/>
    <row r="770" ht="12.75" customHeight="1" x14ac:dyDescent="0.2"/>
    <row r="771" ht="12.75" customHeight="1" x14ac:dyDescent="0.2"/>
    <row r="772" ht="12.75" customHeight="1" x14ac:dyDescent="0.2"/>
    <row r="773" ht="12.75" customHeight="1" x14ac:dyDescent="0.2"/>
    <row r="774" ht="12.75" customHeight="1" x14ac:dyDescent="0.2"/>
    <row r="775" ht="12.75" customHeight="1" x14ac:dyDescent="0.2"/>
    <row r="776" ht="12.75" customHeight="1" x14ac:dyDescent="0.2"/>
    <row r="777" ht="12.75" customHeight="1" x14ac:dyDescent="0.2"/>
    <row r="778" ht="12.75" customHeight="1" x14ac:dyDescent="0.2"/>
    <row r="779" ht="12.75" customHeight="1" x14ac:dyDescent="0.2"/>
    <row r="780" ht="12.75" customHeight="1" x14ac:dyDescent="0.2"/>
    <row r="781" ht="12.75" customHeight="1" x14ac:dyDescent="0.2"/>
    <row r="782" ht="12.75" customHeight="1" x14ac:dyDescent="0.2"/>
    <row r="783" ht="12.75" customHeight="1" x14ac:dyDescent="0.2"/>
    <row r="784" ht="12.75" customHeight="1" x14ac:dyDescent="0.2"/>
    <row r="785" ht="12.75" customHeight="1" x14ac:dyDescent="0.2"/>
    <row r="786" ht="12.75" customHeight="1" x14ac:dyDescent="0.2"/>
    <row r="787" ht="12.75" customHeight="1" x14ac:dyDescent="0.2"/>
    <row r="788" ht="12.75" customHeight="1" x14ac:dyDescent="0.2"/>
    <row r="789" ht="12.75" customHeight="1" x14ac:dyDescent="0.2"/>
    <row r="790" ht="12.75" customHeight="1" x14ac:dyDescent="0.2"/>
    <row r="791" ht="12.75" customHeight="1" x14ac:dyDescent="0.2"/>
    <row r="792" ht="12.75" customHeight="1" x14ac:dyDescent="0.2"/>
    <row r="793" ht="12.75" customHeight="1" x14ac:dyDescent="0.2"/>
    <row r="794" ht="12.75" customHeight="1" x14ac:dyDescent="0.2"/>
    <row r="795" ht="12.75" customHeight="1" x14ac:dyDescent="0.2"/>
    <row r="796" ht="12.75" customHeight="1" x14ac:dyDescent="0.2"/>
    <row r="797" ht="12.75" customHeight="1" x14ac:dyDescent="0.2"/>
    <row r="798" ht="12.75" customHeight="1" x14ac:dyDescent="0.2"/>
    <row r="799" ht="12.75" customHeight="1" x14ac:dyDescent="0.2"/>
    <row r="800" ht="12.75" customHeight="1" x14ac:dyDescent="0.2"/>
    <row r="801" ht="12.75" customHeight="1" x14ac:dyDescent="0.2"/>
    <row r="802" ht="12.75" customHeight="1" x14ac:dyDescent="0.2"/>
    <row r="803" ht="12.75" customHeight="1" x14ac:dyDescent="0.2"/>
    <row r="804" ht="12.75" customHeight="1" x14ac:dyDescent="0.2"/>
    <row r="805" ht="12.75" customHeight="1" x14ac:dyDescent="0.2"/>
    <row r="806" ht="12.75" customHeight="1" x14ac:dyDescent="0.2"/>
    <row r="807" ht="12.75" customHeight="1" x14ac:dyDescent="0.2"/>
    <row r="808" ht="12.75" customHeight="1" x14ac:dyDescent="0.2"/>
    <row r="809" ht="12.75" customHeight="1" x14ac:dyDescent="0.2"/>
    <row r="810" ht="12.75" customHeight="1" x14ac:dyDescent="0.2"/>
    <row r="811" ht="12.75" customHeight="1" x14ac:dyDescent="0.2"/>
    <row r="812" ht="12.75" customHeight="1" x14ac:dyDescent="0.2"/>
    <row r="813" ht="12.75" customHeight="1" x14ac:dyDescent="0.2"/>
    <row r="814" ht="12.75" customHeight="1" x14ac:dyDescent="0.2"/>
    <row r="815" ht="12.75" customHeight="1" x14ac:dyDescent="0.2"/>
    <row r="816" ht="12.75" customHeight="1" x14ac:dyDescent="0.2"/>
    <row r="817" ht="12.75" customHeight="1" x14ac:dyDescent="0.2"/>
    <row r="818" ht="12.75" customHeight="1" x14ac:dyDescent="0.2"/>
    <row r="819" ht="12.75" customHeight="1" x14ac:dyDescent="0.2"/>
    <row r="820" ht="12.75" customHeight="1" x14ac:dyDescent="0.2"/>
    <row r="821" ht="12.75" customHeight="1" x14ac:dyDescent="0.2"/>
    <row r="822" ht="12.75" customHeight="1" x14ac:dyDescent="0.2"/>
    <row r="823" ht="12.75" customHeight="1" x14ac:dyDescent="0.2"/>
    <row r="824" ht="12.75" customHeight="1" x14ac:dyDescent="0.2"/>
    <row r="825" ht="12.75" customHeight="1" x14ac:dyDescent="0.2"/>
    <row r="826" ht="12.75" customHeight="1" x14ac:dyDescent="0.2"/>
    <row r="827" ht="12.75" customHeight="1" x14ac:dyDescent="0.2"/>
    <row r="828" ht="12.75" customHeight="1" x14ac:dyDescent="0.2"/>
    <row r="829" ht="12.75" customHeight="1" x14ac:dyDescent="0.2"/>
    <row r="830" ht="12.75" customHeight="1" x14ac:dyDescent="0.2"/>
    <row r="831" ht="12.75" customHeight="1" x14ac:dyDescent="0.2"/>
    <row r="832" ht="12.75" customHeight="1" x14ac:dyDescent="0.2"/>
    <row r="833" ht="12.75" customHeight="1" x14ac:dyDescent="0.2"/>
    <row r="834" ht="12.75" customHeight="1" x14ac:dyDescent="0.2"/>
    <row r="835" ht="12.75" customHeight="1" x14ac:dyDescent="0.2"/>
    <row r="836" ht="12.75" customHeight="1" x14ac:dyDescent="0.2"/>
    <row r="837" ht="12.75" customHeight="1" x14ac:dyDescent="0.2"/>
    <row r="838" ht="12.75" customHeight="1" x14ac:dyDescent="0.2"/>
    <row r="839" ht="12.75" customHeight="1" x14ac:dyDescent="0.2"/>
    <row r="840" ht="12.75" customHeight="1" x14ac:dyDescent="0.2"/>
    <row r="841" ht="12.75" customHeight="1" x14ac:dyDescent="0.2"/>
    <row r="842" ht="12.75" customHeight="1" x14ac:dyDescent="0.2"/>
    <row r="843" ht="12.75" customHeight="1" x14ac:dyDescent="0.2"/>
    <row r="844" ht="12.75" customHeight="1" x14ac:dyDescent="0.2"/>
    <row r="845" ht="12.75" customHeight="1" x14ac:dyDescent="0.2"/>
    <row r="846" ht="12.75" customHeight="1" x14ac:dyDescent="0.2"/>
    <row r="847" ht="12.75" customHeight="1" x14ac:dyDescent="0.2"/>
    <row r="848" ht="12.75" customHeight="1" x14ac:dyDescent="0.2"/>
    <row r="849" ht="12.75" customHeight="1" x14ac:dyDescent="0.2"/>
    <row r="850" ht="12.75" customHeight="1" x14ac:dyDescent="0.2"/>
    <row r="851" ht="12.75" customHeight="1" x14ac:dyDescent="0.2"/>
    <row r="852" ht="12.75" customHeight="1" x14ac:dyDescent="0.2"/>
    <row r="853" ht="12.75" customHeight="1" x14ac:dyDescent="0.2"/>
    <row r="854" ht="12.75" customHeight="1" x14ac:dyDescent="0.2"/>
    <row r="855" ht="12.75" customHeight="1" x14ac:dyDescent="0.2"/>
    <row r="856" ht="12.75" customHeight="1" x14ac:dyDescent="0.2"/>
    <row r="857" ht="12.75" customHeight="1" x14ac:dyDescent="0.2"/>
    <row r="858" ht="12.75" customHeight="1" x14ac:dyDescent="0.2"/>
    <row r="859" ht="12.75" customHeight="1" x14ac:dyDescent="0.2"/>
    <row r="860" ht="12.75" customHeight="1" x14ac:dyDescent="0.2"/>
    <row r="861" ht="12.75" customHeight="1" x14ac:dyDescent="0.2"/>
    <row r="862" ht="12.75" customHeight="1" x14ac:dyDescent="0.2"/>
    <row r="863" ht="12.75" customHeight="1" x14ac:dyDescent="0.2"/>
    <row r="864" ht="12.75" customHeight="1" x14ac:dyDescent="0.2"/>
    <row r="865" ht="12.75" customHeight="1" x14ac:dyDescent="0.2"/>
    <row r="866" ht="12.75" customHeight="1" x14ac:dyDescent="0.2"/>
    <row r="867" ht="12.75" customHeight="1" x14ac:dyDescent="0.2"/>
    <row r="868" ht="12.75" customHeight="1" x14ac:dyDescent="0.2"/>
    <row r="869" ht="12.75" customHeight="1" x14ac:dyDescent="0.2"/>
    <row r="870" ht="12.75" customHeight="1" x14ac:dyDescent="0.2"/>
    <row r="871" ht="12.75" customHeight="1" x14ac:dyDescent="0.2"/>
    <row r="872" ht="12.75" customHeight="1" x14ac:dyDescent="0.2"/>
    <row r="873" ht="12.75" customHeight="1" x14ac:dyDescent="0.2"/>
    <row r="874" ht="12.75" customHeight="1" x14ac:dyDescent="0.2"/>
    <row r="875" ht="12.75" customHeight="1" x14ac:dyDescent="0.2"/>
    <row r="876" ht="12.75" customHeight="1" x14ac:dyDescent="0.2"/>
    <row r="877" ht="12.75" customHeight="1" x14ac:dyDescent="0.2"/>
    <row r="878" ht="12.75" customHeight="1" x14ac:dyDescent="0.2"/>
    <row r="879" ht="12.75" customHeight="1" x14ac:dyDescent="0.2"/>
    <row r="880" ht="12.75" customHeight="1" x14ac:dyDescent="0.2"/>
    <row r="881" ht="12.75" customHeight="1" x14ac:dyDescent="0.2"/>
    <row r="882" ht="12.75" customHeight="1" x14ac:dyDescent="0.2"/>
    <row r="883" ht="12.75" customHeight="1" x14ac:dyDescent="0.2"/>
    <row r="884" ht="12.75" customHeight="1" x14ac:dyDescent="0.2"/>
    <row r="885" ht="12.75" customHeight="1" x14ac:dyDescent="0.2"/>
    <row r="886" ht="12.75" customHeight="1" x14ac:dyDescent="0.2"/>
    <row r="887" ht="12.75" customHeight="1" x14ac:dyDescent="0.2"/>
    <row r="888" ht="12.75" customHeight="1" x14ac:dyDescent="0.2"/>
    <row r="889" ht="12.75" customHeight="1" x14ac:dyDescent="0.2"/>
    <row r="890" ht="12.75" customHeight="1" x14ac:dyDescent="0.2"/>
    <row r="891" ht="12.75" customHeight="1" x14ac:dyDescent="0.2"/>
    <row r="892" ht="12.75" customHeight="1" x14ac:dyDescent="0.2"/>
    <row r="893" ht="12.75" customHeight="1" x14ac:dyDescent="0.2"/>
    <row r="894" ht="12.75" customHeight="1" x14ac:dyDescent="0.2"/>
    <row r="895" ht="12.75" customHeight="1" x14ac:dyDescent="0.2"/>
    <row r="896" ht="12.75" customHeight="1" x14ac:dyDescent="0.2"/>
    <row r="897" ht="12.75" customHeight="1" x14ac:dyDescent="0.2"/>
    <row r="898" ht="12.75" customHeight="1" x14ac:dyDescent="0.2"/>
    <row r="899" ht="12.75" customHeight="1" x14ac:dyDescent="0.2"/>
    <row r="900" ht="12.75" customHeight="1" x14ac:dyDescent="0.2"/>
    <row r="901" ht="12.75" customHeight="1" x14ac:dyDescent="0.2"/>
    <row r="902" ht="12.75" customHeight="1" x14ac:dyDescent="0.2"/>
    <row r="903" ht="12.75" customHeight="1" x14ac:dyDescent="0.2"/>
    <row r="904" ht="12.75" customHeight="1" x14ac:dyDescent="0.2"/>
    <row r="905" ht="12.75" customHeight="1" x14ac:dyDescent="0.2"/>
    <row r="906" ht="12.75" customHeight="1" x14ac:dyDescent="0.2"/>
    <row r="907" ht="12.75" customHeight="1" x14ac:dyDescent="0.2"/>
    <row r="908" ht="12.75" customHeight="1" x14ac:dyDescent="0.2"/>
    <row r="909" ht="12.75" customHeight="1" x14ac:dyDescent="0.2"/>
    <row r="910" ht="12.75" customHeight="1" x14ac:dyDescent="0.2"/>
    <row r="911" ht="12.75" customHeight="1" x14ac:dyDescent="0.2"/>
    <row r="912" ht="12.75" customHeight="1" x14ac:dyDescent="0.2"/>
    <row r="913" ht="12.75" customHeight="1" x14ac:dyDescent="0.2"/>
    <row r="914" ht="12.75" customHeight="1" x14ac:dyDescent="0.2"/>
    <row r="915" ht="12.75" customHeight="1" x14ac:dyDescent="0.2"/>
    <row r="916" ht="12.75" customHeight="1" x14ac:dyDescent="0.2"/>
    <row r="917" ht="12.75" customHeight="1" x14ac:dyDescent="0.2"/>
    <row r="918" ht="12.75" customHeight="1" x14ac:dyDescent="0.2"/>
    <row r="919" ht="12.75" customHeight="1" x14ac:dyDescent="0.2"/>
    <row r="920" ht="12.75" customHeight="1" x14ac:dyDescent="0.2"/>
    <row r="921" ht="12.75" customHeight="1" x14ac:dyDescent="0.2"/>
    <row r="922" ht="12.75" customHeight="1" x14ac:dyDescent="0.2"/>
    <row r="923" ht="12.75" customHeight="1" x14ac:dyDescent="0.2"/>
    <row r="924" ht="12.75" customHeight="1" x14ac:dyDescent="0.2"/>
    <row r="925" ht="12.75" customHeight="1" x14ac:dyDescent="0.2"/>
    <row r="926" ht="12.75" customHeight="1" x14ac:dyDescent="0.2"/>
    <row r="927" ht="12.75" customHeight="1" x14ac:dyDescent="0.2"/>
    <row r="928" ht="12.75" customHeight="1" x14ac:dyDescent="0.2"/>
    <row r="929" ht="12.75" customHeight="1" x14ac:dyDescent="0.2"/>
    <row r="930" ht="12.75" customHeight="1" x14ac:dyDescent="0.2"/>
    <row r="931" ht="12.75" customHeight="1" x14ac:dyDescent="0.2"/>
    <row r="932" ht="12.75" customHeight="1" x14ac:dyDescent="0.2"/>
    <row r="933" ht="12.75" customHeight="1" x14ac:dyDescent="0.2"/>
    <row r="934" ht="12.75" customHeight="1" x14ac:dyDescent="0.2"/>
    <row r="935" ht="12.75" customHeight="1" x14ac:dyDescent="0.2"/>
    <row r="936" ht="12.75" customHeight="1" x14ac:dyDescent="0.2"/>
    <row r="937" ht="12.75" customHeight="1" x14ac:dyDescent="0.2"/>
    <row r="938" ht="12.75" customHeight="1" x14ac:dyDescent="0.2"/>
    <row r="939" ht="12.75" customHeight="1" x14ac:dyDescent="0.2"/>
    <row r="940" ht="12.75" customHeight="1" x14ac:dyDescent="0.2"/>
    <row r="941" ht="12.75" customHeight="1" x14ac:dyDescent="0.2"/>
    <row r="942" ht="12.75" customHeight="1" x14ac:dyDescent="0.2"/>
    <row r="943" ht="12.75" customHeight="1" x14ac:dyDescent="0.2"/>
    <row r="944" ht="12.75" customHeight="1" x14ac:dyDescent="0.2"/>
    <row r="945" ht="12.75" customHeight="1" x14ac:dyDescent="0.2"/>
    <row r="946" ht="12.75" customHeight="1" x14ac:dyDescent="0.2"/>
    <row r="947" ht="12.75" customHeight="1" x14ac:dyDescent="0.2"/>
    <row r="948" ht="12.75" customHeight="1" x14ac:dyDescent="0.2"/>
    <row r="949" ht="12.75" customHeight="1" x14ac:dyDescent="0.2"/>
    <row r="950" ht="12.75" customHeight="1" x14ac:dyDescent="0.2"/>
    <row r="951" ht="12.75" customHeight="1" x14ac:dyDescent="0.2"/>
    <row r="952" ht="12.75" customHeight="1" x14ac:dyDescent="0.2"/>
    <row r="953" ht="12.75" customHeight="1" x14ac:dyDescent="0.2"/>
    <row r="954" ht="12.75" customHeight="1" x14ac:dyDescent="0.2"/>
    <row r="955" ht="12.75" customHeight="1" x14ac:dyDescent="0.2"/>
    <row r="956" ht="12.75" customHeight="1" x14ac:dyDescent="0.2"/>
    <row r="957" ht="12.75" customHeight="1" x14ac:dyDescent="0.2"/>
    <row r="958" ht="12.75" customHeight="1" x14ac:dyDescent="0.2"/>
    <row r="959" ht="12.75" customHeight="1" x14ac:dyDescent="0.2"/>
    <row r="960" ht="12.75" customHeight="1" x14ac:dyDescent="0.2"/>
    <row r="961" ht="12.75" customHeight="1" x14ac:dyDescent="0.2"/>
    <row r="962" ht="12.75" customHeight="1" x14ac:dyDescent="0.2"/>
    <row r="963" ht="12.75" customHeight="1" x14ac:dyDescent="0.2"/>
    <row r="964" ht="12.75" customHeight="1" x14ac:dyDescent="0.2"/>
    <row r="965" ht="12.75" customHeight="1" x14ac:dyDescent="0.2"/>
    <row r="966" ht="12.75" customHeight="1" x14ac:dyDescent="0.2"/>
    <row r="967" ht="12.75" customHeight="1" x14ac:dyDescent="0.2"/>
    <row r="968" ht="12.75" customHeight="1" x14ac:dyDescent="0.2"/>
    <row r="969" ht="12.75" customHeight="1" x14ac:dyDescent="0.2"/>
    <row r="970" ht="12.75" customHeight="1" x14ac:dyDescent="0.2"/>
    <row r="971" ht="12.75" customHeight="1" x14ac:dyDescent="0.2"/>
    <row r="972" ht="12.75" customHeight="1" x14ac:dyDescent="0.2"/>
    <row r="973" ht="12.75" customHeight="1" x14ac:dyDescent="0.2"/>
    <row r="974" ht="12.75" customHeight="1" x14ac:dyDescent="0.2"/>
    <row r="975" ht="12.75" customHeight="1" x14ac:dyDescent="0.2"/>
    <row r="976" ht="12.75" customHeight="1" x14ac:dyDescent="0.2"/>
    <row r="977" ht="12.75" customHeight="1" x14ac:dyDescent="0.2"/>
    <row r="978" ht="12.75" customHeight="1" x14ac:dyDescent="0.2"/>
  </sheetData>
  <mergeCells count="4">
    <mergeCell ref="F2:J2"/>
    <mergeCell ref="A5:L5"/>
    <mergeCell ref="A20:L20"/>
    <mergeCell ref="A22:L22"/>
  </mergeCells>
  <hyperlinks>
    <hyperlink ref="E8" r:id="rId1"/>
    <hyperlink ref="E9" r:id="rId2"/>
    <hyperlink ref="E10" r:id="rId3"/>
    <hyperlink ref="E12" r:id="rId4"/>
    <hyperlink ref="E13" r:id="rId5"/>
    <hyperlink ref="E14" r:id="rId6" location="polycard_client=search-nordic&amp;position=8&amp;search_layout=stack&amp;type=item&amp;tracking_id=cce6a72d-fcb1-4f94-9d5e-e84c4b6ebad7"/>
    <hyperlink ref="E16" r:id="rId7"/>
    <hyperlink ref="E17" r:id="rId8"/>
    <hyperlink ref="E18" r:id="rId9" location="searchVariation%3DMCO36797483%26position%3D2%26search_layout%3Dstack%26type%3Dproduct%26tracking_id%3D1d636079-6873-4f98-ae5d-22de30f4f2e0"/>
  </hyperlinks>
  <pageMargins left="0.7" right="0.7" top="0.75" bottom="0.75" header="0" footer="0"/>
  <pageSetup orientation="landscape"/>
  <drawing r:id="rId1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vt:i4>
      </vt:variant>
    </vt:vector>
  </HeadingPairs>
  <TitlesOfParts>
    <vt:vector size="7" baseType="lpstr">
      <vt:lpstr>Hardware Desarrollador</vt:lpstr>
      <vt:lpstr>Costos Indirectos-Desarollador</vt:lpstr>
      <vt:lpstr>Hardware Administrador</vt:lpstr>
      <vt:lpstr>Hardware Cliente (Roles Restan.</vt:lpstr>
      <vt:lpstr>Software Desarrollador</vt:lpstr>
      <vt:lpstr>Software Administrador</vt:lpstr>
      <vt:lpstr>Software Cliente (Roles Faltan.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Administrador</dc:creator>
  <cp:lastModifiedBy>Lenovo</cp:lastModifiedBy>
  <dcterms:created xsi:type="dcterms:W3CDTF">2010-11-08T17:12:41Z</dcterms:created>
  <dcterms:modified xsi:type="dcterms:W3CDTF">2024-08-12T02:47:25Z</dcterms:modified>
</cp:coreProperties>
</file>